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\Desktop\FML THIS FUCKING PAPER\Rheometry Data\"/>
    </mc:Choice>
  </mc:AlternateContent>
  <xr:revisionPtr revIDLastSave="0" documentId="8_{9A673226-6E44-43EA-AF2A-8B3DB1A23D2D}" xr6:coauthVersionLast="31" xr6:coauthVersionMax="31" xr10:uidLastSave="{00000000-0000-0000-0000-000000000000}"/>
  <bookViews>
    <workbookView xWindow="0" yWindow="0" windowWidth="19188" windowHeight="6600" xr2:uid="{00000000-000D-0000-FFFF-FFFF00000000}"/>
  </bookViews>
  <sheets>
    <sheet name="C4" sheetId="1" r:id="rId1"/>
    <sheet name="Sheet2" sheetId="23" r:id="rId2"/>
    <sheet name="A5" sheetId="2" r:id="rId3"/>
    <sheet name="B5" sheetId="3" r:id="rId4"/>
    <sheet name="C5" sheetId="4" r:id="rId5"/>
    <sheet name="A9" sheetId="6" r:id="rId6"/>
    <sheet name="B6" sheetId="7" r:id="rId7"/>
    <sheet name="A6" sheetId="8" r:id="rId8"/>
    <sheet name="C6" sheetId="9" r:id="rId9"/>
    <sheet name="D6" sheetId="10" r:id="rId10"/>
    <sheet name="D8" sheetId="5" r:id="rId11"/>
    <sheet name="Post-B3" sheetId="12" r:id="rId12"/>
    <sheet name="Post-A3" sheetId="13" r:id="rId13"/>
    <sheet name="Post-C3" sheetId="14" r:id="rId14"/>
    <sheet name="Post-A4" sheetId="15" r:id="rId15"/>
    <sheet name="Post-B4" sheetId="16" r:id="rId16"/>
    <sheet name="Post-B1" sheetId="17" r:id="rId17"/>
    <sheet name="Post-C2" sheetId="18" r:id="rId18"/>
    <sheet name="Post-B2" sheetId="19" r:id="rId19"/>
    <sheet name="Post-A2" sheetId="20" r:id="rId20"/>
  </sheets>
  <calcPr calcId="179017"/>
</workbook>
</file>

<file path=xl/calcChain.xml><?xml version="1.0" encoding="utf-8"?>
<calcChain xmlns="http://schemas.openxmlformats.org/spreadsheetml/2006/main">
  <c r="L3" i="2" l="1"/>
  <c r="L4" i="2"/>
  <c r="L5" i="2"/>
  <c r="L6" i="2"/>
  <c r="L7" i="2"/>
  <c r="L8" i="2"/>
  <c r="L9" i="2"/>
  <c r="L10" i="2"/>
  <c r="L11" i="2"/>
  <c r="L12" i="2"/>
  <c r="L2" i="2"/>
  <c r="O3" i="1" l="1"/>
  <c r="P3" i="1" s="1"/>
  <c r="O4" i="1"/>
  <c r="P4" i="1" s="1"/>
  <c r="O5" i="1"/>
  <c r="P5" i="1" s="1"/>
  <c r="O6" i="1"/>
  <c r="P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2" i="1"/>
  <c r="P2" i="1" s="1"/>
  <c r="H3" i="1"/>
  <c r="H4" i="1"/>
  <c r="H5" i="1"/>
  <c r="H6" i="1"/>
  <c r="H7" i="1"/>
  <c r="H8" i="1"/>
  <c r="H9" i="1"/>
  <c r="H10" i="1"/>
  <c r="H11" i="1"/>
  <c r="H12" i="1"/>
  <c r="H2" i="1"/>
  <c r="I11" i="1" l="1"/>
  <c r="M11" i="1"/>
  <c r="I3" i="1"/>
  <c r="M3" i="1"/>
  <c r="M10" i="1"/>
  <c r="I10" i="1"/>
  <c r="M9" i="1"/>
  <c r="I9" i="1"/>
  <c r="M8" i="1"/>
  <c r="I8" i="1"/>
  <c r="I12" i="1"/>
  <c r="M12" i="1"/>
  <c r="M7" i="1"/>
  <c r="I7" i="1"/>
  <c r="M4" i="1"/>
  <c r="I4" i="1"/>
  <c r="M6" i="1"/>
  <c r="I6" i="1"/>
  <c r="I2" i="1"/>
  <c r="M2" i="1"/>
  <c r="I5" i="1"/>
  <c r="M5" i="1"/>
  <c r="E30" i="1"/>
  <c r="D30" i="1"/>
  <c r="C30" i="1"/>
  <c r="B30" i="1"/>
  <c r="D29" i="1"/>
</calcChain>
</file>

<file path=xl/sharedStrings.xml><?xml version="1.0" encoding="utf-8"?>
<sst xmlns="http://schemas.openxmlformats.org/spreadsheetml/2006/main" count="1127" uniqueCount="61">
  <si>
    <t>Index</t>
  </si>
  <si>
    <t>Samp.</t>
  </si>
  <si>
    <t>Actn.</t>
  </si>
  <si>
    <t>texp(s)</t>
  </si>
  <si>
    <t>t(s)</t>
  </si>
  <si>
    <r>
      <t>T(</t>
    </r>
    <r>
      <rPr>
        <sz val="11"/>
        <color theme="1"/>
        <rFont val="Calibri"/>
        <family val="2"/>
      </rPr>
      <t>°C)</t>
    </r>
  </si>
  <si>
    <t>f(rad/s)</t>
  </si>
  <si>
    <t>gamma*(%)</t>
  </si>
  <si>
    <t>sigma*(Pa)</t>
  </si>
  <si>
    <t>G*(Pa)</t>
  </si>
  <si>
    <t>G'(Pa)</t>
  </si>
  <si>
    <t>G''(Pa)</t>
  </si>
  <si>
    <t>eta*(Pa s)</t>
  </si>
  <si>
    <r>
      <t>delta (</t>
    </r>
    <r>
      <rPr>
        <sz val="11"/>
        <color theme="1"/>
        <rFont val="Calibri"/>
        <family val="2"/>
      </rPr>
      <t>°)</t>
    </r>
  </si>
  <si>
    <t>F(N)</t>
  </si>
  <si>
    <t>N1(Pa)</t>
  </si>
  <si>
    <t>g(mm)</t>
  </si>
  <si>
    <t>T(N m)</t>
  </si>
  <si>
    <t>thetaabs(rad)</t>
  </si>
  <si>
    <t>HD(%)</t>
  </si>
  <si>
    <t>Notes</t>
  </si>
  <si>
    <t xml:space="preserve">*Pig Lung was Rinsed with PBS due to debris </t>
  </si>
  <si>
    <t>A</t>
  </si>
  <si>
    <t>B</t>
  </si>
  <si>
    <t>C</t>
  </si>
  <si>
    <t>D</t>
  </si>
  <si>
    <t>No Sample</t>
  </si>
  <si>
    <t>Oscillation Frequency Table</t>
  </si>
  <si>
    <t>K055</t>
  </si>
  <si>
    <t>`</t>
  </si>
  <si>
    <t>Sample Reset during run</t>
  </si>
  <si>
    <t>Samples measured after CAT</t>
  </si>
  <si>
    <t>f(Hz)</t>
  </si>
  <si>
    <t>ln(Hz)</t>
  </si>
  <si>
    <t>log(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</si>
  <si>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</si>
  <si>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</si>
  <si>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</si>
  <si>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</si>
  <si>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</si>
  <si>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</si>
  <si>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</si>
  <si>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</si>
  <si>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</si>
  <si>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</si>
  <si>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</si>
  <si>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</si>
  <si>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</si>
  <si>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</si>
  <si>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</si>
  <si>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</si>
  <si>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</si>
  <si>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</si>
  <si>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</si>
  <si>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</si>
  <si>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</si>
  <si>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</si>
  <si>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</si>
  <si>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</si>
  <si>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</si>
  <si>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G'(est)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</si>
</sst>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C4</c:v>
          </c:tx>
          <c:spPr>
            <a:ln w="28575">
              <a:noFill/>
            </a:ln>
          </c:spPr>
          <c:xVal>
            <c:numRef>
              <c:f>'C4'!$G$3:$G$12</c:f>
              <c:numCache>
                <c:formatCode>General</c:formatCode>
                <c:ptCount val="10"/>
                <c:pt idx="0">
                  <c:v>0.79100000000000004</c:v>
                </c:pt>
                <c:pt idx="1">
                  <c:v>0.99580000000000002</c:v>
                </c:pt>
                <c:pt idx="2">
                  <c:v>1.254</c:v>
                </c:pt>
                <c:pt idx="3">
                  <c:v>1.5780000000000001</c:v>
                </c:pt>
                <c:pt idx="4">
                  <c:v>1.9870000000000001</c:v>
                </c:pt>
                <c:pt idx="5">
                  <c:v>2.5009999999999999</c:v>
                </c:pt>
                <c:pt idx="6">
                  <c:v>3.149</c:v>
                </c:pt>
                <c:pt idx="7">
                  <c:v>3.964</c:v>
                </c:pt>
                <c:pt idx="8">
                  <c:v>4.9909999999999997</c:v>
                </c:pt>
                <c:pt idx="9">
                  <c:v>6.2830000000000004</c:v>
                </c:pt>
              </c:numCache>
            </c:numRef>
          </c:xVal>
          <c:yVal>
            <c:numRef>
              <c:f>'C4'!$L$3:$L$12</c:f>
              <c:numCache>
                <c:formatCode>0.00E+00</c:formatCode>
                <c:ptCount val="10"/>
                <c:pt idx="0">
                  <c:v>1182</c:v>
                </c:pt>
                <c:pt idx="1">
                  <c:v>1214</c:v>
                </c:pt>
                <c:pt idx="2">
                  <c:v>1243</c:v>
                </c:pt>
                <c:pt idx="3">
                  <c:v>1277</c:v>
                </c:pt>
                <c:pt idx="4">
                  <c:v>1309</c:v>
                </c:pt>
                <c:pt idx="5">
                  <c:v>1341</c:v>
                </c:pt>
                <c:pt idx="6">
                  <c:v>1372</c:v>
                </c:pt>
                <c:pt idx="7">
                  <c:v>1403</c:v>
                </c:pt>
                <c:pt idx="8">
                  <c:v>1443</c:v>
                </c:pt>
                <c:pt idx="9">
                  <c:v>1484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7E-4C32-81AF-5C7DC83A9721}"/>
            </c:ext>
          </c:extLst>
        </c:ser>
        <c:ser>
          <c:idx val="1"/>
          <c:order val="1"/>
          <c:tx>
            <c:v>A5</c:v>
          </c:tx>
          <c:spPr>
            <a:ln w="28575">
              <a:noFill/>
            </a:ln>
          </c:spPr>
          <c:xVal>
            <c:numRef>
              <c:f>'A5'!$G$3:$G$12</c:f>
              <c:numCache>
                <c:formatCode>General</c:formatCode>
                <c:ptCount val="10"/>
                <c:pt idx="0">
                  <c:v>0.79100000000000004</c:v>
                </c:pt>
                <c:pt idx="1">
                  <c:v>0.99580000000000002</c:v>
                </c:pt>
                <c:pt idx="2">
                  <c:v>1.254</c:v>
                </c:pt>
                <c:pt idx="3">
                  <c:v>1.5780000000000001</c:v>
                </c:pt>
                <c:pt idx="4">
                  <c:v>1.9870000000000001</c:v>
                </c:pt>
                <c:pt idx="5">
                  <c:v>2.5009999999999999</c:v>
                </c:pt>
                <c:pt idx="6">
                  <c:v>3.149</c:v>
                </c:pt>
                <c:pt idx="7">
                  <c:v>3.964</c:v>
                </c:pt>
                <c:pt idx="8">
                  <c:v>4.9909999999999997</c:v>
                </c:pt>
                <c:pt idx="9">
                  <c:v>6.2830000000000004</c:v>
                </c:pt>
              </c:numCache>
            </c:numRef>
          </c:xVal>
          <c:yVal>
            <c:numRef>
              <c:f>'A5'!$J$3:$J$12</c:f>
              <c:numCache>
                <c:formatCode>0.00E+00</c:formatCode>
                <c:ptCount val="10"/>
                <c:pt idx="0">
                  <c:v>1207</c:v>
                </c:pt>
                <c:pt idx="1">
                  <c:v>1237</c:v>
                </c:pt>
                <c:pt idx="2">
                  <c:v>1267</c:v>
                </c:pt>
                <c:pt idx="3">
                  <c:v>1298</c:v>
                </c:pt>
                <c:pt idx="4">
                  <c:v>1329</c:v>
                </c:pt>
                <c:pt idx="5">
                  <c:v>1360</c:v>
                </c:pt>
                <c:pt idx="6">
                  <c:v>1392</c:v>
                </c:pt>
                <c:pt idx="7">
                  <c:v>1424</c:v>
                </c:pt>
                <c:pt idx="8">
                  <c:v>1457</c:v>
                </c:pt>
                <c:pt idx="9">
                  <c:v>1491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7E-4C32-81AF-5C7DC83A9721}"/>
            </c:ext>
          </c:extLst>
        </c:ser>
        <c:ser>
          <c:idx val="2"/>
          <c:order val="2"/>
          <c:tx>
            <c:v>B5</c:v>
          </c:tx>
          <c:spPr>
            <a:ln w="28575">
              <a:noFill/>
            </a:ln>
          </c:spPr>
          <c:xVal>
            <c:numRef>
              <c:f>'B5'!$G$3:$G$12</c:f>
              <c:numCache>
                <c:formatCode>General</c:formatCode>
                <c:ptCount val="10"/>
                <c:pt idx="0">
                  <c:v>0.79100000000000004</c:v>
                </c:pt>
                <c:pt idx="1">
                  <c:v>0.99580000000000002</c:v>
                </c:pt>
                <c:pt idx="2">
                  <c:v>1.254</c:v>
                </c:pt>
                <c:pt idx="3">
                  <c:v>1.5780000000000001</c:v>
                </c:pt>
                <c:pt idx="4">
                  <c:v>1.9870000000000001</c:v>
                </c:pt>
                <c:pt idx="5">
                  <c:v>2.5009999999999999</c:v>
                </c:pt>
                <c:pt idx="6">
                  <c:v>3.149</c:v>
                </c:pt>
                <c:pt idx="7">
                  <c:v>3.964</c:v>
                </c:pt>
                <c:pt idx="8">
                  <c:v>4.9909999999999997</c:v>
                </c:pt>
                <c:pt idx="9">
                  <c:v>6.2830000000000004</c:v>
                </c:pt>
              </c:numCache>
            </c:numRef>
          </c:xVal>
          <c:yVal>
            <c:numRef>
              <c:f>'B5'!$J$3:$J$12</c:f>
              <c:numCache>
                <c:formatCode>0.00E+00</c:formatCode>
                <c:ptCount val="10"/>
                <c:pt idx="0">
                  <c:v>1123</c:v>
                </c:pt>
                <c:pt idx="1">
                  <c:v>1155</c:v>
                </c:pt>
                <c:pt idx="2">
                  <c:v>1178</c:v>
                </c:pt>
                <c:pt idx="3">
                  <c:v>1207</c:v>
                </c:pt>
                <c:pt idx="4">
                  <c:v>1236</c:v>
                </c:pt>
                <c:pt idx="5">
                  <c:v>1264</c:v>
                </c:pt>
                <c:pt idx="6">
                  <c:v>1293</c:v>
                </c:pt>
                <c:pt idx="7">
                  <c:v>1321</c:v>
                </c:pt>
                <c:pt idx="8">
                  <c:v>1351</c:v>
                </c:pt>
                <c:pt idx="9">
                  <c:v>1380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47E-4C32-81AF-5C7DC83A9721}"/>
            </c:ext>
          </c:extLst>
        </c:ser>
        <c:ser>
          <c:idx val="5"/>
          <c:order val="3"/>
          <c:tx>
            <c:v>B6</c:v>
          </c:tx>
          <c:spPr>
            <a:ln w="28575">
              <a:noFill/>
            </a:ln>
          </c:spPr>
          <c:xVal>
            <c:numRef>
              <c:f>'B6'!$G$3:$G$13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'B6'!$J$3:$J$13</c:f>
              <c:numCache>
                <c:formatCode>General</c:formatCode>
                <c:ptCount val="11"/>
                <c:pt idx="0">
                  <c:v>749.6</c:v>
                </c:pt>
                <c:pt idx="1">
                  <c:v>761.8</c:v>
                </c:pt>
                <c:pt idx="2">
                  <c:v>784.1</c:v>
                </c:pt>
                <c:pt idx="3">
                  <c:v>806.4</c:v>
                </c:pt>
                <c:pt idx="4">
                  <c:v>826.4</c:v>
                </c:pt>
                <c:pt idx="5">
                  <c:v>847.3</c:v>
                </c:pt>
                <c:pt idx="6">
                  <c:v>869.1</c:v>
                </c:pt>
                <c:pt idx="7">
                  <c:v>890.6</c:v>
                </c:pt>
                <c:pt idx="8">
                  <c:v>912.6</c:v>
                </c:pt>
                <c:pt idx="9">
                  <c:v>935.1</c:v>
                </c:pt>
                <c:pt idx="10">
                  <c:v>957.1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47E-4C32-81AF-5C7DC83A9721}"/>
            </c:ext>
          </c:extLst>
        </c:ser>
        <c:ser>
          <c:idx val="6"/>
          <c:order val="4"/>
          <c:tx>
            <c:v>A6</c:v>
          </c:tx>
          <c:spPr>
            <a:ln w="28575">
              <a:noFill/>
            </a:ln>
          </c:spPr>
          <c:xVal>
            <c:numRef>
              <c:f>'A6'!$G$3:$G$14</c:f>
              <c:numCache>
                <c:formatCode>General</c:formatCode>
                <c:ptCount val="1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'A6'!$J$3:$J$14</c:f>
              <c:numCache>
                <c:formatCode>General</c:formatCode>
                <c:ptCount val="12"/>
                <c:pt idx="0">
                  <c:v>914.8</c:v>
                </c:pt>
                <c:pt idx="1">
                  <c:v>933.1</c:v>
                </c:pt>
                <c:pt idx="2">
                  <c:v>960.4</c:v>
                </c:pt>
                <c:pt idx="3">
                  <c:v>987.6</c:v>
                </c:pt>
                <c:pt idx="4" formatCode="0.00E+00">
                  <c:v>1012</c:v>
                </c:pt>
                <c:pt idx="5" formatCode="0.00E+00">
                  <c:v>1039</c:v>
                </c:pt>
                <c:pt idx="6" formatCode="0.00E+00">
                  <c:v>1065</c:v>
                </c:pt>
                <c:pt idx="7" formatCode="0.00E+00">
                  <c:v>1092</c:v>
                </c:pt>
                <c:pt idx="8" formatCode="0.00E+00">
                  <c:v>1119</c:v>
                </c:pt>
                <c:pt idx="9" formatCode="0.00E+00">
                  <c:v>1147</c:v>
                </c:pt>
                <c:pt idx="10" formatCode="0.00E+00">
                  <c:v>1174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47E-4C32-81AF-5C7DC83A9721}"/>
            </c:ext>
          </c:extLst>
        </c:ser>
        <c:ser>
          <c:idx val="7"/>
          <c:order val="5"/>
          <c:tx>
            <c:v>D6</c:v>
          </c:tx>
          <c:spPr>
            <a:ln w="28575">
              <a:noFill/>
            </a:ln>
          </c:spPr>
          <c:xVal>
            <c:numRef>
              <c:f>'D6'!$G$2:$G$13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'D6'!$J$2:$J$13</c:f>
              <c:numCache>
                <c:formatCode>General</c:formatCode>
                <c:ptCount val="12"/>
                <c:pt idx="0">
                  <c:v>893.2</c:v>
                </c:pt>
                <c:pt idx="1">
                  <c:v>928.5</c:v>
                </c:pt>
                <c:pt idx="2">
                  <c:v>938.3</c:v>
                </c:pt>
                <c:pt idx="3">
                  <c:v>965</c:v>
                </c:pt>
                <c:pt idx="4">
                  <c:v>990.7</c:v>
                </c:pt>
                <c:pt idx="5" formatCode="0.00E+00">
                  <c:v>1016</c:v>
                </c:pt>
                <c:pt idx="6" formatCode="0.00E+00">
                  <c:v>1042</c:v>
                </c:pt>
                <c:pt idx="7" formatCode="0.00E+00">
                  <c:v>1068</c:v>
                </c:pt>
                <c:pt idx="8" formatCode="0.00E+00">
                  <c:v>1095</c:v>
                </c:pt>
                <c:pt idx="9" formatCode="0.00E+00">
                  <c:v>1121</c:v>
                </c:pt>
                <c:pt idx="10" formatCode="0.00E+00">
                  <c:v>1149</c:v>
                </c:pt>
                <c:pt idx="11" formatCode="0.00E+00">
                  <c:v>1175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47E-4C32-81AF-5C7DC83A9721}"/>
            </c:ext>
          </c:extLst>
        </c:ser>
        <c:ser>
          <c:idx val="3"/>
          <c:order val="6"/>
          <c:tx>
            <c:v>D8</c:v>
          </c:tx>
          <c:spPr>
            <a:ln w="28575">
              <a:noFill/>
            </a:ln>
          </c:spPr>
          <c:xVal>
            <c:numRef>
              <c:f>'D8'!$G$2:$G$13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'D8'!$J$2:$J$13</c:f>
              <c:numCache>
                <c:formatCode>General</c:formatCode>
                <c:ptCount val="12"/>
                <c:pt idx="0">
                  <c:v>689.2</c:v>
                </c:pt>
                <c:pt idx="1">
                  <c:v>702.1</c:v>
                </c:pt>
                <c:pt idx="2">
                  <c:v>718.6</c:v>
                </c:pt>
                <c:pt idx="3">
                  <c:v>737.4</c:v>
                </c:pt>
                <c:pt idx="4">
                  <c:v>757.6</c:v>
                </c:pt>
                <c:pt idx="5">
                  <c:v>775.4</c:v>
                </c:pt>
                <c:pt idx="6">
                  <c:v>794.8</c:v>
                </c:pt>
                <c:pt idx="7">
                  <c:v>814.4</c:v>
                </c:pt>
                <c:pt idx="8">
                  <c:v>834</c:v>
                </c:pt>
                <c:pt idx="9">
                  <c:v>854.1</c:v>
                </c:pt>
                <c:pt idx="10">
                  <c:v>874.4</c:v>
                </c:pt>
                <c:pt idx="11">
                  <c:v>894.3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47E-4C32-81AF-5C7DC83A9721}"/>
            </c:ext>
          </c:extLst>
        </c:ser>
        <c:ser>
          <c:idx val="4"/>
          <c:order val="7"/>
          <c:tx>
            <c:v>Post-C3</c:v>
          </c:tx>
          <c:spPr>
            <a:ln w="28575">
              <a:noFill/>
            </a:ln>
          </c:spPr>
          <c:xVal>
            <c:numRef>
              <c:f>'Post-C3'!$G$2:$G$13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'Post-C3'!$J$2:$J$13</c:f>
              <c:numCache>
                <c:formatCode>General</c:formatCode>
                <c:ptCount val="12"/>
                <c:pt idx="0">
                  <c:v>819.8</c:v>
                </c:pt>
                <c:pt idx="1">
                  <c:v>840</c:v>
                </c:pt>
                <c:pt idx="2">
                  <c:v>856.4</c:v>
                </c:pt>
                <c:pt idx="3">
                  <c:v>882.1</c:v>
                </c:pt>
                <c:pt idx="4">
                  <c:v>906.4</c:v>
                </c:pt>
                <c:pt idx="5">
                  <c:v>929</c:v>
                </c:pt>
                <c:pt idx="6">
                  <c:v>953.6</c:v>
                </c:pt>
                <c:pt idx="7">
                  <c:v>977.3</c:v>
                </c:pt>
                <c:pt idx="8" formatCode="0.00E+00">
                  <c:v>1001</c:v>
                </c:pt>
                <c:pt idx="9" formatCode="0.00E+00">
                  <c:v>1021</c:v>
                </c:pt>
                <c:pt idx="10" formatCode="0.00E+00">
                  <c:v>1048</c:v>
                </c:pt>
                <c:pt idx="11" formatCode="0.00E+00">
                  <c:v>1072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47E-4C32-81AF-5C7DC83A9721}"/>
            </c:ext>
          </c:extLst>
        </c:ser>
        <c:ser>
          <c:idx val="8"/>
          <c:order val="8"/>
          <c:tx>
            <c:v>Post-A3</c:v>
          </c:tx>
          <c:spPr>
            <a:ln w="28575">
              <a:noFill/>
            </a:ln>
          </c:spPr>
          <c:xVal>
            <c:numRef>
              <c:f>'Post-A3'!$G$2:$G$13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'Post-A3'!$J$2:$J$13</c:f>
              <c:numCache>
                <c:formatCode>General</c:formatCode>
                <c:ptCount val="12"/>
                <c:pt idx="0">
                  <c:v>669.7</c:v>
                </c:pt>
                <c:pt idx="1">
                  <c:v>683.3</c:v>
                </c:pt>
                <c:pt idx="2">
                  <c:v>697</c:v>
                </c:pt>
                <c:pt idx="3">
                  <c:v>715.9</c:v>
                </c:pt>
                <c:pt idx="4">
                  <c:v>736.8</c:v>
                </c:pt>
                <c:pt idx="5">
                  <c:v>753.8</c:v>
                </c:pt>
                <c:pt idx="6">
                  <c:v>773.1</c:v>
                </c:pt>
                <c:pt idx="7">
                  <c:v>792.1</c:v>
                </c:pt>
                <c:pt idx="8">
                  <c:v>811.5</c:v>
                </c:pt>
                <c:pt idx="9">
                  <c:v>831.4</c:v>
                </c:pt>
                <c:pt idx="10">
                  <c:v>851.3</c:v>
                </c:pt>
                <c:pt idx="11">
                  <c:v>871.6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47E-4C32-81AF-5C7DC83A9721}"/>
            </c:ext>
          </c:extLst>
        </c:ser>
        <c:ser>
          <c:idx val="9"/>
          <c:order val="9"/>
          <c:tx>
            <c:v>Post-A4</c:v>
          </c:tx>
          <c:spPr>
            <a:ln w="28575">
              <a:noFill/>
            </a:ln>
          </c:spPr>
          <c:xVal>
            <c:numRef>
              <c:f>'Post-A4'!$G$3:$G$13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'Post-A4'!$J$3:$J$13</c:f>
              <c:numCache>
                <c:formatCode>General</c:formatCode>
                <c:ptCount val="11"/>
                <c:pt idx="0">
                  <c:v>922.3</c:v>
                </c:pt>
                <c:pt idx="1">
                  <c:v>933.4</c:v>
                </c:pt>
                <c:pt idx="2">
                  <c:v>960.3</c:v>
                </c:pt>
                <c:pt idx="3">
                  <c:v>982.7</c:v>
                </c:pt>
                <c:pt idx="4" formatCode="0.00E+00">
                  <c:v>1008</c:v>
                </c:pt>
                <c:pt idx="5" formatCode="0.00E+00">
                  <c:v>1032</c:v>
                </c:pt>
                <c:pt idx="6" formatCode="0.00E+00">
                  <c:v>1057</c:v>
                </c:pt>
                <c:pt idx="7" formatCode="0.00E+00">
                  <c:v>1081</c:v>
                </c:pt>
                <c:pt idx="8" formatCode="0.00E+00">
                  <c:v>1106</c:v>
                </c:pt>
                <c:pt idx="9" formatCode="0.00E+00">
                  <c:v>1131</c:v>
                </c:pt>
                <c:pt idx="10" formatCode="0.00E+00">
                  <c:v>1157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47E-4C32-81AF-5C7DC83A9721}"/>
            </c:ext>
          </c:extLst>
        </c:ser>
        <c:ser>
          <c:idx val="10"/>
          <c:order val="10"/>
          <c:tx>
            <c:v>Post-B4</c:v>
          </c:tx>
          <c:spPr>
            <a:ln w="28575">
              <a:noFill/>
            </a:ln>
          </c:spPr>
          <c:xVal>
            <c:numRef>
              <c:f>'Post-B4'!$G$2:$G$13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'Post-B4'!$J$2:$J$13</c:f>
              <c:numCache>
                <c:formatCode>General</c:formatCode>
                <c:ptCount val="12"/>
                <c:pt idx="0">
                  <c:v>762.2</c:v>
                </c:pt>
                <c:pt idx="1">
                  <c:v>800.3</c:v>
                </c:pt>
                <c:pt idx="2">
                  <c:v>813.5</c:v>
                </c:pt>
                <c:pt idx="3">
                  <c:v>835.5</c:v>
                </c:pt>
                <c:pt idx="4">
                  <c:v>857.7</c:v>
                </c:pt>
                <c:pt idx="5">
                  <c:v>877.9</c:v>
                </c:pt>
                <c:pt idx="6">
                  <c:v>899.1</c:v>
                </c:pt>
                <c:pt idx="7">
                  <c:v>920.5</c:v>
                </c:pt>
                <c:pt idx="8">
                  <c:v>942.3</c:v>
                </c:pt>
                <c:pt idx="9">
                  <c:v>964.1</c:v>
                </c:pt>
                <c:pt idx="10">
                  <c:v>986.7</c:v>
                </c:pt>
                <c:pt idx="11" formatCode="0.00E+00">
                  <c:v>1008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47E-4C32-81AF-5C7DC83A9721}"/>
            </c:ext>
          </c:extLst>
        </c:ser>
        <c:ser>
          <c:idx val="11"/>
          <c:order val="11"/>
          <c:tx>
            <c:v>Post-B1</c:v>
          </c:tx>
          <c:spPr>
            <a:ln w="28575">
              <a:noFill/>
            </a:ln>
          </c:spPr>
          <c:xVal>
            <c:numRef>
              <c:f>'Post-B1'!$G$3:$G$13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'Post-B1'!$J$3:$J$13</c:f>
              <c:numCache>
                <c:formatCode>0.00E+00</c:formatCode>
                <c:ptCount val="11"/>
                <c:pt idx="0">
                  <c:v>1107</c:v>
                </c:pt>
                <c:pt idx="1">
                  <c:v>1111</c:v>
                </c:pt>
                <c:pt idx="2">
                  <c:v>1143</c:v>
                </c:pt>
                <c:pt idx="3">
                  <c:v>1174</c:v>
                </c:pt>
                <c:pt idx="4">
                  <c:v>1205</c:v>
                </c:pt>
                <c:pt idx="5">
                  <c:v>1235</c:v>
                </c:pt>
                <c:pt idx="6">
                  <c:v>1267</c:v>
                </c:pt>
                <c:pt idx="7">
                  <c:v>1300</c:v>
                </c:pt>
                <c:pt idx="8">
                  <c:v>1333</c:v>
                </c:pt>
                <c:pt idx="9">
                  <c:v>1367</c:v>
                </c:pt>
                <c:pt idx="10">
                  <c:v>1401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47E-4C32-81AF-5C7DC83A9721}"/>
            </c:ext>
          </c:extLst>
        </c:ser>
        <c:ser>
          <c:idx val="12"/>
          <c:order val="12"/>
          <c:tx>
            <c:v>Post-C2</c:v>
          </c:tx>
          <c:spPr>
            <a:ln w="28575">
              <a:noFill/>
            </a:ln>
          </c:spPr>
          <c:xVal>
            <c:numRef>
              <c:f>'Post-C2'!$G$2:$G$13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'Post-C2'!$J$2:$J$13</c:f>
              <c:numCache>
                <c:formatCode>General</c:formatCode>
                <c:ptCount val="12"/>
                <c:pt idx="0">
                  <c:v>961.9</c:v>
                </c:pt>
                <c:pt idx="1">
                  <c:v>989.6</c:v>
                </c:pt>
                <c:pt idx="2" formatCode="0.00E+00">
                  <c:v>1017</c:v>
                </c:pt>
                <c:pt idx="3" formatCode="0.00E+00">
                  <c:v>1054</c:v>
                </c:pt>
                <c:pt idx="4" formatCode="0.00E+00">
                  <c:v>1090</c:v>
                </c:pt>
                <c:pt idx="5" formatCode="0.00E+00">
                  <c:v>1125</c:v>
                </c:pt>
                <c:pt idx="6" formatCode="0.00E+00">
                  <c:v>1161</c:v>
                </c:pt>
                <c:pt idx="7" formatCode="0.00E+00">
                  <c:v>1197</c:v>
                </c:pt>
                <c:pt idx="8" formatCode="0.00E+00">
                  <c:v>1233</c:v>
                </c:pt>
                <c:pt idx="9" formatCode="0.00E+00">
                  <c:v>1268</c:v>
                </c:pt>
                <c:pt idx="10" formatCode="0.00E+00">
                  <c:v>1305</c:v>
                </c:pt>
                <c:pt idx="11" formatCode="0.00E+00">
                  <c:v>1341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47E-4C32-81AF-5C7DC83A9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881920"/>
        <c:axId val="434882312"/>
      </c:scatterChart>
      <c:valAx>
        <c:axId val="434881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4882312"/>
        <c:crosses val="autoZero"/>
        <c:crossBetween val="midCat"/>
      </c:valAx>
      <c:valAx>
        <c:axId val="434882312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4348819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'A5'!$G$3:$G$12</c:f>
              <c:numCache>
                <c:formatCode>General</c:formatCode>
                <c:ptCount val="10"/>
                <c:pt idx="0">
                  <c:v>0.79100000000000004</c:v>
                </c:pt>
                <c:pt idx="1">
                  <c:v>0.99580000000000002</c:v>
                </c:pt>
                <c:pt idx="2">
                  <c:v>1.254</c:v>
                </c:pt>
                <c:pt idx="3">
                  <c:v>1.5780000000000001</c:v>
                </c:pt>
                <c:pt idx="4">
                  <c:v>1.9870000000000001</c:v>
                </c:pt>
                <c:pt idx="5">
                  <c:v>2.5009999999999999</c:v>
                </c:pt>
                <c:pt idx="6">
                  <c:v>3.149</c:v>
                </c:pt>
                <c:pt idx="7">
                  <c:v>3.964</c:v>
                </c:pt>
                <c:pt idx="8">
                  <c:v>4.9909999999999997</c:v>
                </c:pt>
                <c:pt idx="9">
                  <c:v>6.2830000000000004</c:v>
                </c:pt>
              </c:numCache>
            </c:numRef>
          </c:xVal>
          <c:yVal>
            <c:numRef>
              <c:f>'A5'!$L$3:$L$12</c:f>
              <c:numCache>
                <c:formatCode>0.00E+00</c:formatCode>
                <c:ptCount val="10"/>
                <c:pt idx="0">
                  <c:v>1.1850000000000001</c:v>
                </c:pt>
                <c:pt idx="1">
                  <c:v>1.2170000000000001</c:v>
                </c:pt>
                <c:pt idx="2">
                  <c:v>1.2470000000000001</c:v>
                </c:pt>
                <c:pt idx="3">
                  <c:v>1.2789999999999999</c:v>
                </c:pt>
                <c:pt idx="4">
                  <c:v>1.31</c:v>
                </c:pt>
                <c:pt idx="5">
                  <c:v>1.341</c:v>
                </c:pt>
                <c:pt idx="6">
                  <c:v>1.3720000000000001</c:v>
                </c:pt>
                <c:pt idx="7">
                  <c:v>1.4039999999999999</c:v>
                </c:pt>
                <c:pt idx="8">
                  <c:v>1.4370000000000001</c:v>
                </c:pt>
                <c:pt idx="9">
                  <c:v>1.47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60-4D4C-9A6E-2048772D4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2859816"/>
        <c:axId val="832855896"/>
      </c:scatterChart>
      <c:valAx>
        <c:axId val="832859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2855896"/>
        <c:crosses val="autoZero"/>
        <c:crossBetween val="midCat"/>
      </c:valAx>
      <c:valAx>
        <c:axId val="832855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2859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'C5'!$G$3:$G$12</c:f>
              <c:numCache>
                <c:formatCode>General</c:formatCode>
                <c:ptCount val="10"/>
                <c:pt idx="0">
                  <c:v>0.79100000000000004</c:v>
                </c:pt>
                <c:pt idx="1">
                  <c:v>0.99580000000000002</c:v>
                </c:pt>
                <c:pt idx="2">
                  <c:v>1.254</c:v>
                </c:pt>
                <c:pt idx="3">
                  <c:v>1.5780000000000001</c:v>
                </c:pt>
                <c:pt idx="4">
                  <c:v>1.9870000000000001</c:v>
                </c:pt>
                <c:pt idx="5">
                  <c:v>2.5009999999999999</c:v>
                </c:pt>
                <c:pt idx="6">
                  <c:v>3.149</c:v>
                </c:pt>
                <c:pt idx="7">
                  <c:v>3.964</c:v>
                </c:pt>
                <c:pt idx="8">
                  <c:v>4.9909999999999997</c:v>
                </c:pt>
                <c:pt idx="9">
                  <c:v>6.2830000000000004</c:v>
                </c:pt>
              </c:numCache>
            </c:numRef>
          </c:xVal>
          <c:yVal>
            <c:numRef>
              <c:f>'C5'!$K$3:$K$12</c:f>
              <c:numCache>
                <c:formatCode>0.00E+00</c:formatCode>
                <c:ptCount val="10"/>
                <c:pt idx="0">
                  <c:v>1843</c:v>
                </c:pt>
                <c:pt idx="1">
                  <c:v>1758</c:v>
                </c:pt>
                <c:pt idx="2">
                  <c:v>1761</c:v>
                </c:pt>
                <c:pt idx="3">
                  <c:v>1782</c:v>
                </c:pt>
                <c:pt idx="4">
                  <c:v>1820</c:v>
                </c:pt>
                <c:pt idx="5">
                  <c:v>1843</c:v>
                </c:pt>
                <c:pt idx="6">
                  <c:v>1921</c:v>
                </c:pt>
                <c:pt idx="7">
                  <c:v>1983</c:v>
                </c:pt>
                <c:pt idx="8">
                  <c:v>2033</c:v>
                </c:pt>
                <c:pt idx="9">
                  <c:v>2089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B4-41B7-8499-EA2107360D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880744"/>
        <c:axId val="434879568"/>
      </c:scatterChart>
      <c:valAx>
        <c:axId val="434880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879568"/>
        <c:crosses val="autoZero"/>
        <c:crossBetween val="midCat"/>
      </c:valAx>
      <c:valAx>
        <c:axId val="43487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880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'A9'!$G$3:$G$13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'A9'!$J$3:$J$13</c:f>
              <c:numCache>
                <c:formatCode>0.00E+00</c:formatCode>
                <c:ptCount val="11"/>
                <c:pt idx="0">
                  <c:v>11960</c:v>
                </c:pt>
                <c:pt idx="1">
                  <c:v>12510</c:v>
                </c:pt>
                <c:pt idx="2">
                  <c:v>13270</c:v>
                </c:pt>
                <c:pt idx="3">
                  <c:v>13150</c:v>
                </c:pt>
                <c:pt idx="4">
                  <c:v>13510</c:v>
                </c:pt>
                <c:pt idx="5">
                  <c:v>13450</c:v>
                </c:pt>
                <c:pt idx="6">
                  <c:v>14650</c:v>
                </c:pt>
                <c:pt idx="7">
                  <c:v>14740</c:v>
                </c:pt>
                <c:pt idx="8">
                  <c:v>14880</c:v>
                </c:pt>
                <c:pt idx="9">
                  <c:v>14550</c:v>
                </c:pt>
                <c:pt idx="10">
                  <c:v>14620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32-43A2-B545-E18039AB37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2854328"/>
        <c:axId val="832850800"/>
      </c:scatterChart>
      <c:valAx>
        <c:axId val="832854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2850800"/>
        <c:crosses val="autoZero"/>
        <c:crossBetween val="midCat"/>
      </c:valAx>
      <c:valAx>
        <c:axId val="83285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2854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'B6'!$G$3:$G$13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'B6'!$K$3:$K$13</c:f>
              <c:numCache>
                <c:formatCode>General</c:formatCode>
                <c:ptCount val="11"/>
                <c:pt idx="0">
                  <c:v>737.2</c:v>
                </c:pt>
                <c:pt idx="1">
                  <c:v>749.5</c:v>
                </c:pt>
                <c:pt idx="2">
                  <c:v>771.9</c:v>
                </c:pt>
                <c:pt idx="3">
                  <c:v>794.3</c:v>
                </c:pt>
                <c:pt idx="4">
                  <c:v>814.2</c:v>
                </c:pt>
                <c:pt idx="5">
                  <c:v>835</c:v>
                </c:pt>
                <c:pt idx="6">
                  <c:v>856.6</c:v>
                </c:pt>
                <c:pt idx="7">
                  <c:v>878</c:v>
                </c:pt>
                <c:pt idx="8">
                  <c:v>899.7</c:v>
                </c:pt>
                <c:pt idx="9">
                  <c:v>921.8</c:v>
                </c:pt>
                <c:pt idx="10">
                  <c:v>943.3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3A-4117-B4B7-6EC6738F7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2861776"/>
        <c:axId val="832863344"/>
      </c:scatterChart>
      <c:valAx>
        <c:axId val="832861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2863344"/>
        <c:crosses val="autoZero"/>
        <c:crossBetween val="midCat"/>
      </c:valAx>
      <c:valAx>
        <c:axId val="83286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2861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'A6'!$G$3:$G$14</c:f>
              <c:numCache>
                <c:formatCode>General</c:formatCode>
                <c:ptCount val="1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'A6'!$J$3:$J$14</c:f>
              <c:numCache>
                <c:formatCode>General</c:formatCode>
                <c:ptCount val="12"/>
                <c:pt idx="0">
                  <c:v>914.8</c:v>
                </c:pt>
                <c:pt idx="1">
                  <c:v>933.1</c:v>
                </c:pt>
                <c:pt idx="2">
                  <c:v>960.4</c:v>
                </c:pt>
                <c:pt idx="3">
                  <c:v>987.6</c:v>
                </c:pt>
                <c:pt idx="4" formatCode="0.00E+00">
                  <c:v>1012</c:v>
                </c:pt>
                <c:pt idx="5" formatCode="0.00E+00">
                  <c:v>1039</c:v>
                </c:pt>
                <c:pt idx="6" formatCode="0.00E+00">
                  <c:v>1065</c:v>
                </c:pt>
                <c:pt idx="7" formatCode="0.00E+00">
                  <c:v>1092</c:v>
                </c:pt>
                <c:pt idx="8" formatCode="0.00E+00">
                  <c:v>1119</c:v>
                </c:pt>
                <c:pt idx="9" formatCode="0.00E+00">
                  <c:v>1147</c:v>
                </c:pt>
                <c:pt idx="10" formatCode="0.00E+00">
                  <c:v>1174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25-425D-BD43-92EF27924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094384"/>
        <c:axId val="434095168"/>
      </c:scatterChart>
      <c:valAx>
        <c:axId val="43409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4095168"/>
        <c:crosses val="autoZero"/>
        <c:crossBetween val="midCat"/>
      </c:valAx>
      <c:valAx>
        <c:axId val="434095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40943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'C6'!$G$2:$G$13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'C6'!$K$2:$K$13</c:f>
              <c:numCache>
                <c:formatCode>0.00E+00</c:formatCode>
                <c:ptCount val="12"/>
                <c:pt idx="0">
                  <c:v>8368</c:v>
                </c:pt>
                <c:pt idx="1">
                  <c:v>5761</c:v>
                </c:pt>
                <c:pt idx="2">
                  <c:v>1001</c:v>
                </c:pt>
                <c:pt idx="3">
                  <c:v>7981</c:v>
                </c:pt>
                <c:pt idx="4">
                  <c:v>5438</c:v>
                </c:pt>
                <c:pt idx="5">
                  <c:v>1683</c:v>
                </c:pt>
                <c:pt idx="6">
                  <c:v>1680</c:v>
                </c:pt>
                <c:pt idx="7">
                  <c:v>12520</c:v>
                </c:pt>
                <c:pt idx="8">
                  <c:v>3807</c:v>
                </c:pt>
                <c:pt idx="9">
                  <c:v>4712</c:v>
                </c:pt>
                <c:pt idx="10">
                  <c:v>4977</c:v>
                </c:pt>
                <c:pt idx="11" formatCode="General">
                  <c:v>767.8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5C-45E1-AAFB-D17004744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2860600"/>
        <c:axId val="832859032"/>
      </c:scatterChart>
      <c:valAx>
        <c:axId val="832860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2859032"/>
        <c:crosses val="autoZero"/>
        <c:crossBetween val="midCat"/>
      </c:valAx>
      <c:valAx>
        <c:axId val="832859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2860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364806</xdr:colOff>
      <xdr:row>10</xdr:row>
      <xdr:rowOff>80962</xdr:rowOff>
    </xdr:from>
    <xdr:to>
      <xdr:col>37</xdr:col>
      <xdr:colOff>571500</xdr:colOff>
      <xdr:row>30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118110</xdr:colOff>
      <xdr:row>12</xdr:row>
      <xdr:rowOff>144780</xdr:rowOff>
    </xdr:from>
    <xdr:to>
      <xdr:col>19</xdr:col>
      <xdr:colOff>422910</xdr:colOff>
      <xdr:row>27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232410</xdr:colOff>
      <xdr:row>10</xdr:row>
      <xdr:rowOff>106680</xdr:rowOff>
    </xdr:from>
    <xdr:to>
      <xdr:col>15</xdr:col>
      <xdr:colOff>537210</xdr:colOff>
      <xdr:row>25</xdr:row>
      <xdr:rowOff>106680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438150</xdr:colOff>
      <xdr:row>14</xdr:row>
      <xdr:rowOff>76200</xdr:rowOff>
    </xdr:from>
    <xdr:to>
      <xdr:col>13</xdr:col>
      <xdr:colOff>133350</xdr:colOff>
      <xdr:row>29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605790</xdr:colOff>
      <xdr:row>14</xdr:row>
      <xdr:rowOff>160020</xdr:rowOff>
    </xdr:from>
    <xdr:to>
      <xdr:col>13</xdr:col>
      <xdr:colOff>300990</xdr:colOff>
      <xdr:row>29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128587</xdr:colOff>
      <xdr:row>12</xdr:row>
      <xdr:rowOff>14287</xdr:rowOff>
    </xdr:from>
    <xdr:to>
      <xdr:col>10</xdr:col>
      <xdr:colOff>433387</xdr:colOff>
      <xdr:row>26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544830</xdr:colOff>
      <xdr:row>3</xdr:row>
      <xdr:rowOff>144780</xdr:rowOff>
    </xdr:from>
    <xdr:to>
      <xdr:col>14</xdr:col>
      <xdr:colOff>240030</xdr:colOff>
      <xdr:row>18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32"/>
  <sheetViews>
    <sheetView tabSelected="1" workbookViewId="0"/>
  </sheetViews>
  <sheetFormatPr defaultRowHeight="14.4" x14ac:dyDescent="0.3"/>
  <cols>
    <col min="10" max="10" width="12" customWidth="1"/>
    <col min="18" max="18" width="11" customWidth="1"/>
  </cols>
  <sheetData>
    <row r="1" spans="1:2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32</v>
      </c>
      <c r="I1" t="s">
        <v>33</v>
      </c>
      <c r="J1" t="s">
        <v>7</v>
      </c>
      <c r="K1" t="s">
        <v>8</v>
      </c>
      <c r="L1" t="s">
        <v>9</v>
      </c>
      <c r="M1" t="s">
        <v>60</v>
      </c>
      <c r="N1" t="s">
        <v>10</v>
      </c>
      <c r="P1" t="s">
        <v>34</v>
      </c>
      <c r="Q1" t="s">
        <v>11</v>
      </c>
      <c r="R1" t="s">
        <v>12</v>
      </c>
      <c r="S1" t="s">
        <v>13</v>
      </c>
      <c r="T1" t="s">
        <v>14</v>
      </c>
      <c r="U1" t="s">
        <v>15</v>
      </c>
      <c r="V1" t="s">
        <v>16</v>
      </c>
      <c r="W1" t="s">
        <v>17</v>
      </c>
      <c r="X1" t="s">
        <v>18</v>
      </c>
      <c r="Y1" t="s">
        <v>19</v>
      </c>
      <c r="Z1" t="s">
        <v>20</v>
      </c>
      <c r="AB1" t="s">
        <v>21</v>
      </c>
    </row>
    <row r="2" spans="1:28" x14ac:dyDescent="0.3">
      <c r="A2">
        <v>1</v>
      </c>
      <c r="B2" t="s">
        <v>26</v>
      </c>
      <c r="C2" t="s">
        <v>27</v>
      </c>
      <c r="D2">
        <v>360.8</v>
      </c>
      <c r="E2">
        <v>30</v>
      </c>
      <c r="F2">
        <v>25.01</v>
      </c>
      <c r="G2">
        <v>0.62829999999999997</v>
      </c>
      <c r="H2">
        <f>G2/(2*PI())</f>
        <v>9.9997050744637841E-2</v>
      </c>
      <c r="I2">
        <f>LN(H2)</f>
        <v>-2.3026145859825813</v>
      </c>
      <c r="J2">
        <v>0.281086</v>
      </c>
      <c r="K2">
        <v>3.5169999999999999</v>
      </c>
      <c r="L2" s="1">
        <v>1251</v>
      </c>
      <c r="M2" s="1">
        <f>EXP(Sheet2!$B$17)*'C4'!H2^(Sheet2!$B$18)</f>
        <v>1.1530980672533528</v>
      </c>
      <c r="N2" s="1">
        <v>1201</v>
      </c>
      <c r="O2" s="1">
        <f>N2/10^3</f>
        <v>1.2010000000000001</v>
      </c>
      <c r="P2" s="1">
        <f>LN(O2)</f>
        <v>0.18315454309784654</v>
      </c>
      <c r="Q2">
        <v>352.8</v>
      </c>
      <c r="R2" s="1">
        <v>1992</v>
      </c>
      <c r="S2">
        <v>16.38</v>
      </c>
      <c r="T2">
        <v>0.1447</v>
      </c>
      <c r="V2">
        <v>2</v>
      </c>
      <c r="W2" s="1">
        <v>7.3669999999999999E-6</v>
      </c>
      <c r="X2" s="1">
        <v>9.2010000000000008E-3</v>
      </c>
      <c r="Y2">
        <v>10.39</v>
      </c>
      <c r="Z2" t="s">
        <v>28</v>
      </c>
    </row>
    <row r="3" spans="1:28" x14ac:dyDescent="0.3">
      <c r="A3">
        <v>2</v>
      </c>
      <c r="B3" t="s">
        <v>26</v>
      </c>
      <c r="C3" t="s">
        <v>27</v>
      </c>
      <c r="D3">
        <v>388.8</v>
      </c>
      <c r="E3">
        <v>57.95</v>
      </c>
      <c r="F3">
        <v>25.01</v>
      </c>
      <c r="G3">
        <v>0.79100000000000004</v>
      </c>
      <c r="H3">
        <f t="shared" ref="H3:H12" si="0">G3/(2*PI())</f>
        <v>0.12589155998568921</v>
      </c>
      <c r="I3">
        <f t="shared" ref="I3:I12" si="1">LN(H3)</f>
        <v>-2.0723343776238288</v>
      </c>
      <c r="J3">
        <v>0.50783100000000003</v>
      </c>
      <c r="K3">
        <v>6.0030000000000001</v>
      </c>
      <c r="L3" s="1">
        <v>1182</v>
      </c>
      <c r="M3" s="1">
        <f>EXP(Sheet2!$B$17)*'C4'!H3^(Sheet2!$B$18)</f>
        <v>1.1795438553975399</v>
      </c>
      <c r="N3" s="1">
        <v>1156</v>
      </c>
      <c r="O3" s="1">
        <f t="shared" ref="O3:O12" si="2">N3/10^3</f>
        <v>1.1559999999999999</v>
      </c>
      <c r="P3" s="1">
        <f t="shared" ref="P3:P12" si="3">LN(O3)</f>
        <v>0.14496577025018564</v>
      </c>
      <c r="Q3">
        <v>245.1</v>
      </c>
      <c r="R3" s="1">
        <v>1494</v>
      </c>
      <c r="S3">
        <v>11.97</v>
      </c>
      <c r="T3">
        <v>0.14410000000000001</v>
      </c>
      <c r="V3">
        <v>2</v>
      </c>
      <c r="W3" s="1">
        <v>1.257E-5</v>
      </c>
      <c r="X3">
        <v>1.107E-2</v>
      </c>
      <c r="Y3">
        <v>0.3871</v>
      </c>
      <c r="Z3" t="s">
        <v>28</v>
      </c>
    </row>
    <row r="4" spans="1:28" x14ac:dyDescent="0.3">
      <c r="A4">
        <v>3</v>
      </c>
      <c r="B4" t="s">
        <v>26</v>
      </c>
      <c r="C4" t="s">
        <v>27</v>
      </c>
      <c r="D4">
        <v>415.1</v>
      </c>
      <c r="E4">
        <v>84.29</v>
      </c>
      <c r="F4">
        <v>25.01</v>
      </c>
      <c r="G4">
        <v>0.99580000000000002</v>
      </c>
      <c r="H4">
        <f t="shared" si="0"/>
        <v>0.15848649233090939</v>
      </c>
      <c r="I4">
        <f t="shared" si="1"/>
        <v>-1.8420859111834</v>
      </c>
      <c r="J4">
        <v>0.50390000000000001</v>
      </c>
      <c r="K4">
        <v>6.12</v>
      </c>
      <c r="L4" s="1">
        <v>1214</v>
      </c>
      <c r="M4" s="1">
        <f>EXP(Sheet2!$B$17)*'C4'!H4^(Sheet2!$B$18)</f>
        <v>1.2065923945251207</v>
      </c>
      <c r="N4" s="1">
        <v>1191</v>
      </c>
      <c r="O4" s="1">
        <f t="shared" si="2"/>
        <v>1.1910000000000001</v>
      </c>
      <c r="P4" s="1">
        <f t="shared" si="3"/>
        <v>0.1747932903731631</v>
      </c>
      <c r="Q4">
        <v>236.7</v>
      </c>
      <c r="R4" s="1">
        <v>1220</v>
      </c>
      <c r="S4">
        <v>11.24</v>
      </c>
      <c r="T4">
        <v>0.14419999999999999</v>
      </c>
      <c r="V4">
        <v>2</v>
      </c>
      <c r="W4" s="1">
        <v>1.2819999999999999E-5</v>
      </c>
      <c r="X4">
        <v>1.009E-2</v>
      </c>
      <c r="Y4">
        <v>0.2082</v>
      </c>
      <c r="Z4" t="s">
        <v>28</v>
      </c>
    </row>
    <row r="5" spans="1:28" x14ac:dyDescent="0.3">
      <c r="A5">
        <v>4</v>
      </c>
      <c r="B5" t="s">
        <v>26</v>
      </c>
      <c r="C5" t="s">
        <v>27</v>
      </c>
      <c r="D5">
        <v>440.1</v>
      </c>
      <c r="E5">
        <v>109.3</v>
      </c>
      <c r="F5">
        <v>25</v>
      </c>
      <c r="G5">
        <v>1.254</v>
      </c>
      <c r="H5">
        <f t="shared" si="0"/>
        <v>0.19958029863723675</v>
      </c>
      <c r="I5">
        <f t="shared" si="1"/>
        <v>-1.6115386241986165</v>
      </c>
      <c r="J5">
        <v>0.50148199999999998</v>
      </c>
      <c r="K5">
        <v>6.2359999999999998</v>
      </c>
      <c r="L5" s="1">
        <v>1243</v>
      </c>
      <c r="M5" s="1">
        <f>EXP(Sheet2!$B$17)*'C4'!H5^(Sheet2!$B$18)</f>
        <v>1.2342975115135979</v>
      </c>
      <c r="N5" s="1">
        <v>1221</v>
      </c>
      <c r="O5" s="1">
        <f t="shared" si="2"/>
        <v>1.2210000000000001</v>
      </c>
      <c r="P5" s="1">
        <f t="shared" si="3"/>
        <v>0.19967019512856771</v>
      </c>
      <c r="Q5">
        <v>233</v>
      </c>
      <c r="R5">
        <v>991.9</v>
      </c>
      <c r="S5">
        <v>10.8</v>
      </c>
      <c r="T5">
        <v>0.1426</v>
      </c>
      <c r="V5">
        <v>2</v>
      </c>
      <c r="W5" s="1">
        <v>1.306E-5</v>
      </c>
      <c r="X5">
        <v>1.0449999999999999E-2</v>
      </c>
      <c r="Y5">
        <v>0.16800000000000001</v>
      </c>
      <c r="Z5" t="s">
        <v>28</v>
      </c>
    </row>
    <row r="6" spans="1:28" x14ac:dyDescent="0.3">
      <c r="A6">
        <v>5</v>
      </c>
      <c r="B6" t="s">
        <v>26</v>
      </c>
      <c r="C6" t="s">
        <v>27</v>
      </c>
      <c r="D6">
        <v>468.1</v>
      </c>
      <c r="E6">
        <v>137.30000000000001</v>
      </c>
      <c r="F6">
        <v>25</v>
      </c>
      <c r="G6">
        <v>1.5780000000000001</v>
      </c>
      <c r="H6">
        <f t="shared" si="0"/>
        <v>0.25114650019901086</v>
      </c>
      <c r="I6">
        <f t="shared" si="1"/>
        <v>-1.3817188439856629</v>
      </c>
      <c r="J6">
        <v>0.500054</v>
      </c>
      <c r="K6">
        <v>6.3869999999999996</v>
      </c>
      <c r="L6" s="1">
        <v>1277</v>
      </c>
      <c r="M6" s="1">
        <f>EXP(Sheet2!$B$17)*'C4'!H6^(Sheet2!$B$18)</f>
        <v>1.2625483298688562</v>
      </c>
      <c r="N6" s="1">
        <v>1256</v>
      </c>
      <c r="O6" s="1">
        <f t="shared" si="2"/>
        <v>1.256</v>
      </c>
      <c r="P6" s="1">
        <f t="shared" si="3"/>
        <v>0.22793206804600694</v>
      </c>
      <c r="Q6">
        <v>232.9</v>
      </c>
      <c r="R6">
        <v>809.3</v>
      </c>
      <c r="S6">
        <v>10.51</v>
      </c>
      <c r="T6">
        <v>0.14319999999999999</v>
      </c>
      <c r="V6">
        <v>2</v>
      </c>
      <c r="W6" s="1">
        <v>1.3380000000000001E-5</v>
      </c>
      <c r="X6">
        <v>1.056E-2</v>
      </c>
      <c r="Y6">
        <v>0.19520000000000001</v>
      </c>
      <c r="Z6" t="s">
        <v>28</v>
      </c>
    </row>
    <row r="7" spans="1:28" x14ac:dyDescent="0.3">
      <c r="A7">
        <v>6</v>
      </c>
      <c r="B7" t="s">
        <v>26</v>
      </c>
      <c r="C7" t="s">
        <v>27</v>
      </c>
      <c r="D7">
        <v>494.4</v>
      </c>
      <c r="E7">
        <v>163.6</v>
      </c>
      <c r="F7">
        <v>25</v>
      </c>
      <c r="G7">
        <v>1.9870000000000001</v>
      </c>
      <c r="H7">
        <f t="shared" si="0"/>
        <v>0.31624087192359607</v>
      </c>
      <c r="I7">
        <f t="shared" si="1"/>
        <v>-1.1512511028396655</v>
      </c>
      <c r="J7">
        <v>0.50012900000000005</v>
      </c>
      <c r="K7">
        <v>6.548</v>
      </c>
      <c r="L7" s="1">
        <v>1309</v>
      </c>
      <c r="M7" s="1">
        <f>EXP(Sheet2!$B$17)*'C4'!H7^(Sheet2!$B$18)</f>
        <v>1.2915281602082209</v>
      </c>
      <c r="N7" s="1">
        <v>1288</v>
      </c>
      <c r="O7" s="1">
        <f t="shared" si="2"/>
        <v>1.288</v>
      </c>
      <c r="P7" s="1">
        <f t="shared" si="3"/>
        <v>0.25309062768216189</v>
      </c>
      <c r="Q7">
        <v>233.8</v>
      </c>
      <c r="R7">
        <v>658.9</v>
      </c>
      <c r="S7">
        <v>10.29</v>
      </c>
      <c r="T7">
        <v>0.14000000000000001</v>
      </c>
      <c r="V7">
        <v>2</v>
      </c>
      <c r="W7" s="1">
        <v>1.3709999999999999E-5</v>
      </c>
      <c r="X7" s="1">
        <v>8.6719999999999992E-3</v>
      </c>
      <c r="Y7">
        <v>0.1978</v>
      </c>
      <c r="Z7" t="s">
        <v>28</v>
      </c>
    </row>
    <row r="8" spans="1:28" x14ac:dyDescent="0.3">
      <c r="A8">
        <v>7</v>
      </c>
      <c r="B8" t="s">
        <v>26</v>
      </c>
      <c r="C8" t="s">
        <v>27</v>
      </c>
      <c r="D8">
        <v>519.5</v>
      </c>
      <c r="E8">
        <v>188.7</v>
      </c>
      <c r="F8">
        <v>25</v>
      </c>
      <c r="G8">
        <v>2.5009999999999999</v>
      </c>
      <c r="H8">
        <f t="shared" si="0"/>
        <v>0.39804651267283025</v>
      </c>
      <c r="I8">
        <f t="shared" si="1"/>
        <v>-0.92118641451386341</v>
      </c>
      <c r="J8">
        <v>0.50049200000000005</v>
      </c>
      <c r="K8">
        <v>6.7119999999999997</v>
      </c>
      <c r="L8" s="1">
        <v>1341</v>
      </c>
      <c r="M8" s="1">
        <f>EXP(Sheet2!$B$17)*'C4'!H8^(Sheet2!$B$18)</f>
        <v>1.3211207433491257</v>
      </c>
      <c r="N8" s="1">
        <v>1320</v>
      </c>
      <c r="O8" s="1">
        <f t="shared" si="2"/>
        <v>1.32</v>
      </c>
      <c r="P8" s="1">
        <f t="shared" si="3"/>
        <v>0.27763173659827955</v>
      </c>
      <c r="Q8">
        <v>236.7</v>
      </c>
      <c r="R8">
        <v>536.20000000000005</v>
      </c>
      <c r="S8">
        <v>10.16</v>
      </c>
      <c r="T8">
        <v>0.13950000000000001</v>
      </c>
      <c r="V8">
        <v>2</v>
      </c>
      <c r="W8" s="1">
        <v>1.4059999999999999E-5</v>
      </c>
      <c r="X8" s="1">
        <v>9.0130000000000002E-3</v>
      </c>
      <c r="Y8">
        <v>0.21740000000000001</v>
      </c>
      <c r="Z8" t="s">
        <v>28</v>
      </c>
    </row>
    <row r="9" spans="1:28" x14ac:dyDescent="0.3">
      <c r="A9">
        <v>8</v>
      </c>
      <c r="B9" t="s">
        <v>26</v>
      </c>
      <c r="C9" t="s">
        <v>27</v>
      </c>
      <c r="D9">
        <v>545.5</v>
      </c>
      <c r="E9">
        <v>214.7</v>
      </c>
      <c r="F9">
        <v>25</v>
      </c>
      <c r="G9">
        <v>3.149</v>
      </c>
      <c r="H9">
        <f t="shared" si="0"/>
        <v>0.50117891579637841</v>
      </c>
      <c r="I9">
        <f t="shared" si="1"/>
        <v>-0.69079212429045789</v>
      </c>
      <c r="J9">
        <v>0.50060300000000002</v>
      </c>
      <c r="K9">
        <v>6.867</v>
      </c>
      <c r="L9" s="1">
        <v>1372</v>
      </c>
      <c r="M9" s="1">
        <f>EXP(Sheet2!$B$17)*'C4'!H9^(Sheet2!$B$18)</f>
        <v>1.35143523770758</v>
      </c>
      <c r="N9" s="1">
        <v>1351</v>
      </c>
      <c r="O9" s="1">
        <f t="shared" si="2"/>
        <v>1.351</v>
      </c>
      <c r="P9" s="1">
        <f t="shared" si="3"/>
        <v>0.3008450589780618</v>
      </c>
      <c r="Q9">
        <v>239.8</v>
      </c>
      <c r="R9">
        <v>435.6</v>
      </c>
      <c r="S9">
        <v>10.07</v>
      </c>
      <c r="T9">
        <v>0.1389</v>
      </c>
      <c r="V9">
        <v>2</v>
      </c>
      <c r="W9" s="1">
        <v>1.438E-5</v>
      </c>
      <c r="X9" s="1">
        <v>9.2110000000000004E-3</v>
      </c>
      <c r="Y9">
        <v>0.24179999999999999</v>
      </c>
      <c r="Z9" t="s">
        <v>28</v>
      </c>
    </row>
    <row r="10" spans="1:28" x14ac:dyDescent="0.3">
      <c r="A10">
        <v>9</v>
      </c>
      <c r="B10" t="s">
        <v>26</v>
      </c>
      <c r="C10" t="s">
        <v>27</v>
      </c>
      <c r="D10">
        <v>571.79999999999995</v>
      </c>
      <c r="E10">
        <v>241</v>
      </c>
      <c r="F10">
        <v>25</v>
      </c>
      <c r="G10">
        <v>3.964</v>
      </c>
      <c r="H10">
        <f t="shared" si="0"/>
        <v>0.63089019441627314</v>
      </c>
      <c r="I10">
        <f t="shared" si="1"/>
        <v>-0.46062344994160387</v>
      </c>
      <c r="J10">
        <v>0.50032600000000005</v>
      </c>
      <c r="K10">
        <v>7.02</v>
      </c>
      <c r="L10" s="1">
        <v>1403</v>
      </c>
      <c r="M10" s="1">
        <f>EXP(Sheet2!$B$17)*'C4'!H10^(Sheet2!$B$18)</f>
        <v>1.3824146174170706</v>
      </c>
      <c r="N10" s="1">
        <v>1382</v>
      </c>
      <c r="O10" s="1">
        <f t="shared" si="2"/>
        <v>1.3819999999999999</v>
      </c>
      <c r="P10" s="1">
        <f t="shared" si="3"/>
        <v>0.32353172534547808</v>
      </c>
      <c r="Q10">
        <v>243.7</v>
      </c>
      <c r="R10">
        <v>353.9</v>
      </c>
      <c r="S10">
        <v>10</v>
      </c>
      <c r="T10">
        <v>0.13830000000000001</v>
      </c>
      <c r="V10">
        <v>2</v>
      </c>
      <c r="W10" s="1">
        <v>1.47E-5</v>
      </c>
      <c r="X10">
        <v>1.107E-2</v>
      </c>
      <c r="Y10">
        <v>0.3952</v>
      </c>
      <c r="Z10" t="s">
        <v>28</v>
      </c>
    </row>
    <row r="11" spans="1:28" x14ac:dyDescent="0.3">
      <c r="A11">
        <v>10</v>
      </c>
      <c r="B11" t="s">
        <v>26</v>
      </c>
      <c r="C11" t="s">
        <v>27</v>
      </c>
      <c r="D11">
        <v>596.9</v>
      </c>
      <c r="E11">
        <v>266.10000000000002</v>
      </c>
      <c r="F11">
        <v>25</v>
      </c>
      <c r="G11">
        <v>4.9909999999999997</v>
      </c>
      <c r="H11">
        <f t="shared" si="0"/>
        <v>0.79434232097164958</v>
      </c>
      <c r="I11">
        <f t="shared" si="1"/>
        <v>-0.23024077592187334</v>
      </c>
      <c r="J11">
        <v>0.49898599999999999</v>
      </c>
      <c r="K11">
        <v>7.1989999999999998</v>
      </c>
      <c r="L11" s="1">
        <v>1443</v>
      </c>
      <c r="M11" s="1">
        <f>EXP(Sheet2!$B$17)*'C4'!H11^(Sheet2!$B$18)</f>
        <v>1.4141339461491458</v>
      </c>
      <c r="N11" s="1">
        <v>1420</v>
      </c>
      <c r="O11" s="1">
        <f t="shared" si="2"/>
        <v>1.42</v>
      </c>
      <c r="P11" s="1">
        <f t="shared" si="3"/>
        <v>0.35065687161316933</v>
      </c>
      <c r="Q11">
        <v>257</v>
      </c>
      <c r="R11">
        <v>289.10000000000002</v>
      </c>
      <c r="S11">
        <v>10.26</v>
      </c>
      <c r="T11">
        <v>0.13689999999999999</v>
      </c>
      <c r="V11">
        <v>2</v>
      </c>
      <c r="W11" s="1">
        <v>1.508E-5</v>
      </c>
      <c r="X11" s="1">
        <v>9.6799999999999994E-3</v>
      </c>
      <c r="Y11">
        <v>0.52790000000000004</v>
      </c>
      <c r="Z11" t="s">
        <v>28</v>
      </c>
    </row>
    <row r="12" spans="1:28" x14ac:dyDescent="0.3">
      <c r="A12">
        <v>11</v>
      </c>
      <c r="B12" t="s">
        <v>26</v>
      </c>
      <c r="C12" t="s">
        <v>27</v>
      </c>
      <c r="D12">
        <v>621.9</v>
      </c>
      <c r="E12">
        <v>291.10000000000002</v>
      </c>
      <c r="F12">
        <v>25</v>
      </c>
      <c r="G12">
        <v>6.2830000000000004</v>
      </c>
      <c r="H12">
        <f t="shared" si="0"/>
        <v>0.9999705074463785</v>
      </c>
      <c r="I12">
        <f t="shared" si="1"/>
        <v>-2.9492988535412556E-5</v>
      </c>
      <c r="J12">
        <v>0.49952099999999999</v>
      </c>
      <c r="K12">
        <v>7.4119999999999999</v>
      </c>
      <c r="L12" s="1">
        <v>1484</v>
      </c>
      <c r="M12" s="1">
        <f>EXP(Sheet2!$B$17)*'C4'!H12^(Sheet2!$B$18)</f>
        <v>1.4465566574990942</v>
      </c>
      <c r="N12" s="1">
        <v>1459</v>
      </c>
      <c r="O12" s="1">
        <f t="shared" si="2"/>
        <v>1.4590000000000001</v>
      </c>
      <c r="P12" s="1">
        <f t="shared" si="3"/>
        <v>0.37775126954064864</v>
      </c>
      <c r="Q12">
        <v>271</v>
      </c>
      <c r="R12">
        <v>236.2</v>
      </c>
      <c r="S12">
        <v>10.52</v>
      </c>
      <c r="T12">
        <v>0.1371</v>
      </c>
      <c r="V12">
        <v>2</v>
      </c>
      <c r="W12" s="1">
        <v>1.552E-5</v>
      </c>
      <c r="X12" s="1">
        <v>9.0550000000000005E-3</v>
      </c>
      <c r="Y12">
        <v>0.94589999999999996</v>
      </c>
      <c r="Z12" t="s">
        <v>28</v>
      </c>
    </row>
    <row r="17" spans="1:10" x14ac:dyDescent="0.3">
      <c r="J17" t="s">
        <v>29</v>
      </c>
    </row>
    <row r="24" spans="1:10" x14ac:dyDescent="0.3">
      <c r="B24">
        <v>1</v>
      </c>
      <c r="C24">
        <v>2</v>
      </c>
      <c r="D24">
        <v>3</v>
      </c>
      <c r="E24">
        <v>4</v>
      </c>
    </row>
    <row r="25" spans="1:10" x14ac:dyDescent="0.3">
      <c r="B25" t="s">
        <v>22</v>
      </c>
      <c r="C25" t="s">
        <v>23</v>
      </c>
      <c r="D25" t="s">
        <v>24</v>
      </c>
      <c r="E25" t="s">
        <v>25</v>
      </c>
    </row>
    <row r="26" spans="1:10" x14ac:dyDescent="0.3">
      <c r="A26">
        <v>1</v>
      </c>
      <c r="B26" s="1"/>
      <c r="C26" s="1"/>
      <c r="D26" s="1"/>
    </row>
    <row r="27" spans="1:10" x14ac:dyDescent="0.3">
      <c r="A27">
        <v>2</v>
      </c>
      <c r="B27" s="1"/>
      <c r="C27" s="1"/>
      <c r="D27" s="1"/>
    </row>
    <row r="28" spans="1:10" x14ac:dyDescent="0.3">
      <c r="A28">
        <v>3</v>
      </c>
      <c r="B28" s="1"/>
      <c r="C28" s="1"/>
      <c r="D28" s="1"/>
    </row>
    <row r="29" spans="1:10" x14ac:dyDescent="0.3">
      <c r="A29">
        <v>4</v>
      </c>
      <c r="B29" s="1"/>
      <c r="C29" s="1"/>
      <c r="D29" s="1">
        <f>L2</f>
        <v>1251</v>
      </c>
    </row>
    <row r="30" spans="1:10" x14ac:dyDescent="0.3">
      <c r="A30">
        <v>5</v>
      </c>
      <c r="B30" s="1">
        <f>'A5'!J2</f>
        <v>1289</v>
      </c>
      <c r="C30" s="1">
        <f>'B5'!J2</f>
        <v>1184</v>
      </c>
      <c r="D30" s="1">
        <f>'C5'!J2</f>
        <v>5034</v>
      </c>
      <c r="E30" s="1">
        <f>'D8'!J2</f>
        <v>689.2</v>
      </c>
    </row>
    <row r="31" spans="1:10" x14ac:dyDescent="0.3">
      <c r="A31">
        <v>6</v>
      </c>
      <c r="B31" s="1"/>
      <c r="D31" s="1"/>
    </row>
    <row r="32" spans="1:10" x14ac:dyDescent="0.3">
      <c r="A32">
        <v>7</v>
      </c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13"/>
  <sheetViews>
    <sheetView workbookViewId="0">
      <selection activeCell="J3" sqref="J3:J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333.1</v>
      </c>
      <c r="E2">
        <v>32.590000000000003</v>
      </c>
      <c r="F2">
        <v>25.01</v>
      </c>
      <c r="G2">
        <v>0.49909999999999999</v>
      </c>
      <c r="H2">
        <v>0.26839800000000003</v>
      </c>
      <c r="I2">
        <v>2.3969999999999998</v>
      </c>
      <c r="J2">
        <v>893.2</v>
      </c>
      <c r="K2">
        <v>878.2</v>
      </c>
      <c r="L2">
        <v>163.19999999999999</v>
      </c>
      <c r="M2" s="1">
        <v>1790</v>
      </c>
      <c r="N2">
        <v>10.53</v>
      </c>
      <c r="O2">
        <v>0.1308</v>
      </c>
      <c r="Q2">
        <v>2</v>
      </c>
      <c r="R2" s="1">
        <v>5.0209999999999999E-6</v>
      </c>
      <c r="S2">
        <v>0.2135</v>
      </c>
      <c r="T2">
        <v>0.82889999999999997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363.1</v>
      </c>
      <c r="E3">
        <v>62.6</v>
      </c>
      <c r="F3">
        <v>25.01</v>
      </c>
      <c r="G3">
        <v>0.62829999999999997</v>
      </c>
      <c r="H3">
        <v>0.40604200000000001</v>
      </c>
      <c r="I3">
        <v>3.77</v>
      </c>
      <c r="J3">
        <v>928.5</v>
      </c>
      <c r="K3">
        <v>912.2</v>
      </c>
      <c r="L3">
        <v>172.7</v>
      </c>
      <c r="M3" s="1">
        <v>1478</v>
      </c>
      <c r="N3">
        <v>10.72</v>
      </c>
      <c r="O3">
        <v>0.12970000000000001</v>
      </c>
      <c r="Q3">
        <v>2</v>
      </c>
      <c r="R3" s="1">
        <v>7.8960000000000003E-6</v>
      </c>
      <c r="S3">
        <v>0.2137</v>
      </c>
      <c r="T3">
        <v>3.9289999999999998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391.1</v>
      </c>
      <c r="E4">
        <v>90.56</v>
      </c>
      <c r="F4">
        <v>25.01</v>
      </c>
      <c r="G4">
        <v>0.79100000000000004</v>
      </c>
      <c r="H4">
        <v>0.49975199999999997</v>
      </c>
      <c r="I4">
        <v>4.6890000000000001</v>
      </c>
      <c r="J4">
        <v>938.3</v>
      </c>
      <c r="K4">
        <v>922.5</v>
      </c>
      <c r="L4">
        <v>171.6</v>
      </c>
      <c r="M4" s="1">
        <v>1186</v>
      </c>
      <c r="N4">
        <v>10.54</v>
      </c>
      <c r="O4">
        <v>0.1288</v>
      </c>
      <c r="Q4">
        <v>2</v>
      </c>
      <c r="R4" s="1">
        <v>9.8209999999999997E-6</v>
      </c>
      <c r="S4">
        <v>0.21299999999999999</v>
      </c>
      <c r="T4">
        <v>0.27950000000000003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417.4</v>
      </c>
      <c r="E5">
        <v>116.9</v>
      </c>
      <c r="F5">
        <v>25</v>
      </c>
      <c r="G5">
        <v>0.99580000000000002</v>
      </c>
      <c r="H5">
        <v>0.50055700000000003</v>
      </c>
      <c r="I5">
        <v>4.83</v>
      </c>
      <c r="J5">
        <v>965</v>
      </c>
      <c r="K5">
        <v>949.6</v>
      </c>
      <c r="L5">
        <v>171.6</v>
      </c>
      <c r="M5">
        <v>969</v>
      </c>
      <c r="N5">
        <v>10.24</v>
      </c>
      <c r="O5">
        <v>0.1275</v>
      </c>
      <c r="Q5">
        <v>2</v>
      </c>
      <c r="R5" s="1">
        <v>1.012E-5</v>
      </c>
      <c r="S5">
        <v>0.21410000000000001</v>
      </c>
      <c r="T5">
        <v>0.2087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442.4</v>
      </c>
      <c r="E6">
        <v>141.9</v>
      </c>
      <c r="F6">
        <v>25</v>
      </c>
      <c r="G6">
        <v>1.254</v>
      </c>
      <c r="H6">
        <v>0.50113700000000005</v>
      </c>
      <c r="I6">
        <v>4.9649999999999999</v>
      </c>
      <c r="J6">
        <v>990.7</v>
      </c>
      <c r="K6">
        <v>975.4</v>
      </c>
      <c r="L6">
        <v>173.2</v>
      </c>
      <c r="M6">
        <v>790.2</v>
      </c>
      <c r="N6">
        <v>10.07</v>
      </c>
      <c r="O6">
        <v>0.1278</v>
      </c>
      <c r="Q6">
        <v>2</v>
      </c>
      <c r="R6" s="1">
        <v>1.04E-5</v>
      </c>
      <c r="S6">
        <v>0.2137</v>
      </c>
      <c r="T6">
        <v>0.17449999999999999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470.4</v>
      </c>
      <c r="E7">
        <v>169.9</v>
      </c>
      <c r="F7">
        <v>25</v>
      </c>
      <c r="G7">
        <v>1.5780000000000001</v>
      </c>
      <c r="H7">
        <v>0.49951099999999998</v>
      </c>
      <c r="I7">
        <v>5.0739999999999998</v>
      </c>
      <c r="J7" s="1">
        <v>1016</v>
      </c>
      <c r="K7" s="1">
        <v>1001</v>
      </c>
      <c r="L7">
        <v>174.5</v>
      </c>
      <c r="M7">
        <v>643.6</v>
      </c>
      <c r="N7">
        <v>9.89</v>
      </c>
      <c r="O7">
        <v>0.12640000000000001</v>
      </c>
      <c r="Q7">
        <v>2</v>
      </c>
      <c r="R7" s="1">
        <v>1.063E-5</v>
      </c>
      <c r="S7">
        <v>0.21360000000000001</v>
      </c>
      <c r="T7">
        <v>0.2399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496.7</v>
      </c>
      <c r="E8">
        <v>196.2</v>
      </c>
      <c r="F8">
        <v>25</v>
      </c>
      <c r="G8">
        <v>1.9870000000000001</v>
      </c>
      <c r="H8">
        <v>0.50022100000000003</v>
      </c>
      <c r="I8">
        <v>5.2130000000000001</v>
      </c>
      <c r="J8" s="1">
        <v>1042</v>
      </c>
      <c r="K8" s="1">
        <v>1027</v>
      </c>
      <c r="L8">
        <v>176.6</v>
      </c>
      <c r="M8">
        <v>524.5</v>
      </c>
      <c r="N8">
        <v>9.76</v>
      </c>
      <c r="O8">
        <v>0.12559999999999999</v>
      </c>
      <c r="Q8">
        <v>2</v>
      </c>
      <c r="R8" s="1">
        <v>1.092E-5</v>
      </c>
      <c r="S8">
        <v>0.2147</v>
      </c>
      <c r="T8">
        <v>0.21920000000000001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521.79999999999995</v>
      </c>
      <c r="E9">
        <v>221.3</v>
      </c>
      <c r="F9">
        <v>25</v>
      </c>
      <c r="G9">
        <v>2.5009999999999999</v>
      </c>
      <c r="H9">
        <v>0.499946</v>
      </c>
      <c r="I9">
        <v>5.3410000000000002</v>
      </c>
      <c r="J9" s="1">
        <v>1068</v>
      </c>
      <c r="K9" s="1">
        <v>1053</v>
      </c>
      <c r="L9">
        <v>179.3</v>
      </c>
      <c r="M9">
        <v>427.1</v>
      </c>
      <c r="N9">
        <v>9.66</v>
      </c>
      <c r="O9">
        <v>0.1239</v>
      </c>
      <c r="Q9">
        <v>2</v>
      </c>
      <c r="R9" s="1">
        <v>1.119E-5</v>
      </c>
      <c r="S9">
        <v>0.2147</v>
      </c>
      <c r="T9">
        <v>0.22009999999999999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547.79999999999995</v>
      </c>
      <c r="E10">
        <v>247.3</v>
      </c>
      <c r="F10">
        <v>25</v>
      </c>
      <c r="G10">
        <v>3.149</v>
      </c>
      <c r="H10">
        <v>0.50002500000000005</v>
      </c>
      <c r="I10">
        <v>5.476</v>
      </c>
      <c r="J10" s="1">
        <v>1095</v>
      </c>
      <c r="K10" s="1">
        <v>1080</v>
      </c>
      <c r="L10">
        <v>182.3</v>
      </c>
      <c r="M10">
        <v>347.7</v>
      </c>
      <c r="N10">
        <v>9.58</v>
      </c>
      <c r="O10">
        <v>0.12239999999999999</v>
      </c>
      <c r="Q10">
        <v>2</v>
      </c>
      <c r="R10" s="1">
        <v>1.147E-5</v>
      </c>
      <c r="S10">
        <v>0.2147</v>
      </c>
      <c r="T10">
        <v>0.24060000000000001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574.1</v>
      </c>
      <c r="E11">
        <v>273.60000000000002</v>
      </c>
      <c r="F11">
        <v>25</v>
      </c>
      <c r="G11">
        <v>3.964</v>
      </c>
      <c r="H11">
        <v>0.50025299999999995</v>
      </c>
      <c r="I11">
        <v>5.609</v>
      </c>
      <c r="J11" s="1">
        <v>1121</v>
      </c>
      <c r="K11" s="1">
        <v>1106</v>
      </c>
      <c r="L11">
        <v>186.2</v>
      </c>
      <c r="M11">
        <v>282.8</v>
      </c>
      <c r="N11">
        <v>9.56</v>
      </c>
      <c r="O11">
        <v>0.1222</v>
      </c>
      <c r="Q11">
        <v>2</v>
      </c>
      <c r="R11" s="1">
        <v>1.1749999999999999E-5</v>
      </c>
      <c r="S11">
        <v>0.21210000000000001</v>
      </c>
      <c r="T11">
        <v>0.33289999999999997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599.20000000000005</v>
      </c>
      <c r="E12">
        <v>298.7</v>
      </c>
      <c r="F12">
        <v>25</v>
      </c>
      <c r="G12">
        <v>4.9909999999999997</v>
      </c>
      <c r="H12">
        <v>0.50069799999999998</v>
      </c>
      <c r="I12">
        <v>5.7519999999999998</v>
      </c>
      <c r="J12" s="1">
        <v>1149</v>
      </c>
      <c r="K12" s="1">
        <v>1133</v>
      </c>
      <c r="L12">
        <v>190.7</v>
      </c>
      <c r="M12">
        <v>230.2</v>
      </c>
      <c r="N12">
        <v>9.56</v>
      </c>
      <c r="O12">
        <v>0.12139999999999999</v>
      </c>
      <c r="Q12">
        <v>2</v>
      </c>
      <c r="R12" s="1">
        <v>1.205E-5</v>
      </c>
      <c r="S12">
        <v>0.21299999999999999</v>
      </c>
      <c r="T12">
        <v>0.56669999999999998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624.20000000000005</v>
      </c>
      <c r="E13">
        <v>323.7</v>
      </c>
      <c r="F13">
        <v>25</v>
      </c>
      <c r="G13">
        <v>6.2830000000000004</v>
      </c>
      <c r="H13">
        <v>0.50003299999999995</v>
      </c>
      <c r="I13">
        <v>5.8760000000000003</v>
      </c>
      <c r="J13" s="1">
        <v>1175</v>
      </c>
      <c r="K13" s="1">
        <v>1159</v>
      </c>
      <c r="L13">
        <v>195.7</v>
      </c>
      <c r="M13">
        <v>187</v>
      </c>
      <c r="N13">
        <v>9.59</v>
      </c>
      <c r="O13">
        <v>0.12089999999999999</v>
      </c>
      <c r="Q13">
        <v>2</v>
      </c>
      <c r="R13" s="1">
        <v>1.2310000000000001E-5</v>
      </c>
      <c r="S13">
        <v>0.2137</v>
      </c>
      <c r="T13">
        <v>1.2430000000000001</v>
      </c>
      <c r="U13" t="s">
        <v>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13"/>
  <sheetViews>
    <sheetView workbookViewId="0">
      <selection activeCell="J3" sqref="J3:J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344.8</v>
      </c>
      <c r="E2">
        <v>32.590000000000003</v>
      </c>
      <c r="F2">
        <v>25</v>
      </c>
      <c r="G2">
        <v>0.49909999999999999</v>
      </c>
      <c r="H2">
        <v>0.27957599999999999</v>
      </c>
      <c r="I2">
        <v>1.927</v>
      </c>
      <c r="J2">
        <v>689.2</v>
      </c>
      <c r="K2">
        <v>677.9</v>
      </c>
      <c r="L2">
        <v>124.4</v>
      </c>
      <c r="M2" s="1">
        <v>1381</v>
      </c>
      <c r="N2">
        <v>10.4</v>
      </c>
      <c r="O2">
        <v>8.967E-2</v>
      </c>
      <c r="Q2">
        <v>2</v>
      </c>
      <c r="R2" s="1">
        <v>4.036E-6</v>
      </c>
      <c r="S2">
        <v>2.0199999999999999E-2</v>
      </c>
      <c r="T2">
        <v>2.609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374.8</v>
      </c>
      <c r="E3">
        <v>62.6</v>
      </c>
      <c r="F3">
        <v>25</v>
      </c>
      <c r="G3">
        <v>0.62829999999999997</v>
      </c>
      <c r="H3">
        <v>0.415045</v>
      </c>
      <c r="I3">
        <v>2.9140000000000001</v>
      </c>
      <c r="J3">
        <v>702.1</v>
      </c>
      <c r="K3">
        <v>690.5</v>
      </c>
      <c r="L3">
        <v>127.3</v>
      </c>
      <c r="M3" s="1">
        <v>1117</v>
      </c>
      <c r="N3">
        <v>10.45</v>
      </c>
      <c r="O3">
        <v>8.881E-2</v>
      </c>
      <c r="Q3">
        <v>2</v>
      </c>
      <c r="R3" s="1">
        <v>6.1029999999999998E-6</v>
      </c>
      <c r="S3">
        <v>2.0400000000000001E-2</v>
      </c>
      <c r="T3">
        <v>3.5249999999999999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402.8</v>
      </c>
      <c r="E4">
        <v>90.55</v>
      </c>
      <c r="F4">
        <v>25</v>
      </c>
      <c r="G4">
        <v>0.79100000000000004</v>
      </c>
      <c r="H4">
        <v>0.50017599999999995</v>
      </c>
      <c r="I4">
        <v>3.5939999999999999</v>
      </c>
      <c r="J4">
        <v>718.6</v>
      </c>
      <c r="K4">
        <v>706.8</v>
      </c>
      <c r="L4">
        <v>129.5</v>
      </c>
      <c r="M4">
        <v>908.4</v>
      </c>
      <c r="N4">
        <v>10.38</v>
      </c>
      <c r="O4">
        <v>8.8150000000000006E-2</v>
      </c>
      <c r="Q4">
        <v>2</v>
      </c>
      <c r="R4" s="1">
        <v>7.5279999999999998E-6</v>
      </c>
      <c r="S4">
        <v>0.02</v>
      </c>
      <c r="T4">
        <v>0.34970000000000001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429.1</v>
      </c>
      <c r="E5">
        <v>116.9</v>
      </c>
      <c r="F5">
        <v>25</v>
      </c>
      <c r="G5">
        <v>0.99580000000000002</v>
      </c>
      <c r="H5">
        <v>0.50062499999999999</v>
      </c>
      <c r="I5">
        <v>3.6920000000000002</v>
      </c>
      <c r="J5">
        <v>737.4</v>
      </c>
      <c r="K5">
        <v>726</v>
      </c>
      <c r="L5">
        <v>129.4</v>
      </c>
      <c r="M5">
        <v>740.5</v>
      </c>
      <c r="N5">
        <v>10.1</v>
      </c>
      <c r="O5">
        <v>8.652E-2</v>
      </c>
      <c r="Q5">
        <v>2</v>
      </c>
      <c r="R5" s="1">
        <v>7.7319999999999998E-6</v>
      </c>
      <c r="S5">
        <v>2.1049999999999999E-2</v>
      </c>
      <c r="T5">
        <v>0.31259999999999999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454.1</v>
      </c>
      <c r="E6">
        <v>141.9</v>
      </c>
      <c r="F6">
        <v>25</v>
      </c>
      <c r="G6">
        <v>1.254</v>
      </c>
      <c r="H6">
        <v>0.50182199999999999</v>
      </c>
      <c r="I6">
        <v>3.802</v>
      </c>
      <c r="J6">
        <v>757.6</v>
      </c>
      <c r="K6">
        <v>746.4</v>
      </c>
      <c r="L6">
        <v>129.69999999999999</v>
      </c>
      <c r="M6">
        <v>604.29999999999995</v>
      </c>
      <c r="N6">
        <v>9.86</v>
      </c>
      <c r="O6">
        <v>8.7040000000000006E-2</v>
      </c>
      <c r="Q6">
        <v>2</v>
      </c>
      <c r="R6" s="1">
        <v>7.9619999999999993E-6</v>
      </c>
      <c r="S6">
        <v>2.07E-2</v>
      </c>
      <c r="T6">
        <v>0.42330000000000001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482.1</v>
      </c>
      <c r="E7">
        <v>169.9</v>
      </c>
      <c r="F7">
        <v>25</v>
      </c>
      <c r="G7">
        <v>1.5780000000000001</v>
      </c>
      <c r="H7">
        <v>0.49955699999999997</v>
      </c>
      <c r="I7">
        <v>3.8740000000000001</v>
      </c>
      <c r="J7">
        <v>775.4</v>
      </c>
      <c r="K7">
        <v>764.3</v>
      </c>
      <c r="L7">
        <v>131.19999999999999</v>
      </c>
      <c r="M7">
        <v>491.3</v>
      </c>
      <c r="N7">
        <v>9.74</v>
      </c>
      <c r="O7">
        <v>8.5940000000000003E-2</v>
      </c>
      <c r="Q7">
        <v>2</v>
      </c>
      <c r="R7" s="1">
        <v>8.1130000000000001E-6</v>
      </c>
      <c r="S7">
        <v>2.0549999999999999E-2</v>
      </c>
      <c r="T7">
        <v>0.3332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508.4</v>
      </c>
      <c r="E8">
        <v>196.2</v>
      </c>
      <c r="F8">
        <v>25</v>
      </c>
      <c r="G8">
        <v>1.9870000000000001</v>
      </c>
      <c r="H8">
        <v>0.49989600000000001</v>
      </c>
      <c r="I8">
        <v>3.9729999999999999</v>
      </c>
      <c r="J8">
        <v>794.8</v>
      </c>
      <c r="K8">
        <v>783.6</v>
      </c>
      <c r="L8">
        <v>133.5</v>
      </c>
      <c r="M8">
        <v>400</v>
      </c>
      <c r="N8">
        <v>9.67</v>
      </c>
      <c r="O8">
        <v>8.4879999999999997E-2</v>
      </c>
      <c r="Q8">
        <v>2</v>
      </c>
      <c r="R8" s="1">
        <v>8.3219999999999993E-6</v>
      </c>
      <c r="S8">
        <v>2.1499999999999998E-2</v>
      </c>
      <c r="T8">
        <v>0.40529999999999999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533.5</v>
      </c>
      <c r="E9">
        <v>221.2</v>
      </c>
      <c r="F9">
        <v>25</v>
      </c>
      <c r="G9">
        <v>2.5009999999999999</v>
      </c>
      <c r="H9">
        <v>0.50032699999999997</v>
      </c>
      <c r="I9">
        <v>4.0750000000000002</v>
      </c>
      <c r="J9">
        <v>814.4</v>
      </c>
      <c r="K9">
        <v>803</v>
      </c>
      <c r="L9">
        <v>135.5</v>
      </c>
      <c r="M9">
        <v>325.60000000000002</v>
      </c>
      <c r="N9">
        <v>9.58</v>
      </c>
      <c r="O9">
        <v>8.4879999999999997E-2</v>
      </c>
      <c r="Q9">
        <v>2</v>
      </c>
      <c r="R9" s="1">
        <v>8.5339999999999999E-6</v>
      </c>
      <c r="S9">
        <v>2.1569999999999999E-2</v>
      </c>
      <c r="T9">
        <v>0.27829999999999999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559.5</v>
      </c>
      <c r="E10">
        <v>247.2</v>
      </c>
      <c r="F10">
        <v>25</v>
      </c>
      <c r="G10">
        <v>3.149</v>
      </c>
      <c r="H10">
        <v>0.499917</v>
      </c>
      <c r="I10">
        <v>4.1689999999999996</v>
      </c>
      <c r="J10">
        <v>834</v>
      </c>
      <c r="K10">
        <v>822.5</v>
      </c>
      <c r="L10">
        <v>138.30000000000001</v>
      </c>
      <c r="M10">
        <v>264.8</v>
      </c>
      <c r="N10">
        <v>9.5399999999999991</v>
      </c>
      <c r="O10">
        <v>8.233E-2</v>
      </c>
      <c r="Q10">
        <v>2</v>
      </c>
      <c r="R10" s="1">
        <v>8.7320000000000004E-6</v>
      </c>
      <c r="S10">
        <v>2.1489999999999999E-2</v>
      </c>
      <c r="T10">
        <v>0.44369999999999998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585.79999999999995</v>
      </c>
      <c r="E11">
        <v>273.60000000000002</v>
      </c>
      <c r="F11">
        <v>25</v>
      </c>
      <c r="G11">
        <v>3.964</v>
      </c>
      <c r="H11">
        <v>0.50024999999999997</v>
      </c>
      <c r="I11">
        <v>4.2729999999999997</v>
      </c>
      <c r="J11">
        <v>854.1</v>
      </c>
      <c r="K11">
        <v>842.4</v>
      </c>
      <c r="L11">
        <v>141.1</v>
      </c>
      <c r="M11">
        <v>215.4</v>
      </c>
      <c r="N11">
        <v>9.51</v>
      </c>
      <c r="O11">
        <v>8.2890000000000005E-2</v>
      </c>
      <c r="Q11">
        <v>2</v>
      </c>
      <c r="R11" s="1">
        <v>8.9490000000000002E-6</v>
      </c>
      <c r="S11">
        <v>1.8929999999999999E-2</v>
      </c>
      <c r="T11">
        <v>0.93569999999999998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610.79999999999995</v>
      </c>
      <c r="E12">
        <v>298.60000000000002</v>
      </c>
      <c r="F12">
        <v>25</v>
      </c>
      <c r="G12">
        <v>4.9909999999999997</v>
      </c>
      <c r="H12">
        <v>0.50083999999999995</v>
      </c>
      <c r="I12">
        <v>4.3789999999999996</v>
      </c>
      <c r="J12">
        <v>874.4</v>
      </c>
      <c r="K12">
        <v>862.3</v>
      </c>
      <c r="L12">
        <v>144.9</v>
      </c>
      <c r="M12">
        <v>175.2</v>
      </c>
      <c r="N12">
        <v>9.5399999999999991</v>
      </c>
      <c r="O12">
        <v>8.0689999999999998E-2</v>
      </c>
      <c r="Q12">
        <v>2</v>
      </c>
      <c r="R12" s="1">
        <v>9.1719999999999996E-6</v>
      </c>
      <c r="S12">
        <v>1.9859999999999999E-2</v>
      </c>
      <c r="T12">
        <v>1.6859999999999999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635.9</v>
      </c>
      <c r="E13">
        <v>323.60000000000002</v>
      </c>
      <c r="F13">
        <v>25</v>
      </c>
      <c r="G13">
        <v>6.2830000000000004</v>
      </c>
      <c r="H13">
        <v>0.49995499999999998</v>
      </c>
      <c r="I13">
        <v>4.4710000000000001</v>
      </c>
      <c r="J13">
        <v>894.3</v>
      </c>
      <c r="K13">
        <v>881.8</v>
      </c>
      <c r="L13">
        <v>149</v>
      </c>
      <c r="M13">
        <v>142.30000000000001</v>
      </c>
      <c r="N13">
        <v>9.59</v>
      </c>
      <c r="O13">
        <v>6.8239999999999995E-2</v>
      </c>
      <c r="Q13">
        <v>2</v>
      </c>
      <c r="R13" s="1">
        <v>9.3640000000000005E-6</v>
      </c>
      <c r="S13">
        <v>2.0619999999999999E-2</v>
      </c>
      <c r="T13">
        <v>2.4289999999999998</v>
      </c>
      <c r="U13" t="s">
        <v>28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W16"/>
  <sheetViews>
    <sheetView workbookViewId="0">
      <selection activeCell="G1" activeCellId="1" sqref="K1:K1048576 G1:G1048576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333.2</v>
      </c>
      <c r="E2">
        <v>32.590000000000003</v>
      </c>
      <c r="F2">
        <v>25.02</v>
      </c>
      <c r="G2">
        <v>0.49909999999999999</v>
      </c>
      <c r="H2">
        <v>0.155612</v>
      </c>
      <c r="I2">
        <v>16.559999999999999</v>
      </c>
      <c r="J2" s="1">
        <v>10640</v>
      </c>
      <c r="K2" s="1">
        <v>2480</v>
      </c>
      <c r="L2" s="1">
        <v>10350</v>
      </c>
      <c r="M2" s="1">
        <v>21320</v>
      </c>
      <c r="N2">
        <v>76.52</v>
      </c>
      <c r="O2">
        <v>0.1075</v>
      </c>
      <c r="Q2">
        <v>2</v>
      </c>
      <c r="R2" s="1">
        <v>3.468E-5</v>
      </c>
      <c r="S2">
        <v>1.84E-2</v>
      </c>
      <c r="T2">
        <v>54.56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363.2</v>
      </c>
      <c r="E3">
        <v>62.61</v>
      </c>
      <c r="F3">
        <v>25.02</v>
      </c>
      <c r="G3">
        <v>0.62829999999999997</v>
      </c>
      <c r="H3">
        <v>0.433504</v>
      </c>
      <c r="I3">
        <v>26.1</v>
      </c>
      <c r="J3" s="1">
        <v>6021</v>
      </c>
      <c r="K3" s="1">
        <v>2276</v>
      </c>
      <c r="L3" s="1">
        <v>5575</v>
      </c>
      <c r="M3" s="1">
        <v>9583</v>
      </c>
      <c r="N3">
        <v>67.790000000000006</v>
      </c>
      <c r="O3">
        <v>0.107</v>
      </c>
      <c r="Q3">
        <v>2</v>
      </c>
      <c r="R3" s="1">
        <v>5.4669999999999997E-5</v>
      </c>
      <c r="S3">
        <v>1.9570000000000001E-2</v>
      </c>
      <c r="T3">
        <v>3.51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391.2</v>
      </c>
      <c r="E4">
        <v>90.56</v>
      </c>
      <c r="F4">
        <v>25.02</v>
      </c>
      <c r="G4">
        <v>0.79100000000000004</v>
      </c>
      <c r="H4">
        <v>1.57348</v>
      </c>
      <c r="I4">
        <v>34.58</v>
      </c>
      <c r="J4" s="1">
        <v>2197</v>
      </c>
      <c r="K4" s="1">
        <v>1585</v>
      </c>
      <c r="L4" s="1">
        <v>1522</v>
      </c>
      <c r="M4" s="1">
        <v>2778</v>
      </c>
      <c r="N4">
        <v>43.85</v>
      </c>
      <c r="O4">
        <v>0.10580000000000001</v>
      </c>
      <c r="Q4">
        <v>2</v>
      </c>
      <c r="R4" s="1">
        <v>7.2420000000000001E-5</v>
      </c>
      <c r="S4">
        <v>1.746E-2</v>
      </c>
      <c r="T4">
        <v>16.82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417.5</v>
      </c>
      <c r="E5">
        <v>116.9</v>
      </c>
      <c r="F5">
        <v>25.01</v>
      </c>
      <c r="G5">
        <v>0.99580000000000002</v>
      </c>
      <c r="H5">
        <v>0.28320699999999999</v>
      </c>
      <c r="I5">
        <v>15.15</v>
      </c>
      <c r="J5" s="1">
        <v>5348</v>
      </c>
      <c r="K5" s="1">
        <v>1979</v>
      </c>
      <c r="L5" s="1">
        <v>4968</v>
      </c>
      <c r="M5" s="1">
        <v>5370</v>
      </c>
      <c r="N5">
        <v>68.28</v>
      </c>
      <c r="O5">
        <v>0.107</v>
      </c>
      <c r="Q5">
        <v>2</v>
      </c>
      <c r="R5" s="1">
        <v>3.1720000000000001E-5</v>
      </c>
      <c r="S5">
        <v>1.8149999999999999E-2</v>
      </c>
      <c r="T5">
        <v>44.67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442.5</v>
      </c>
      <c r="E6">
        <v>141.9</v>
      </c>
      <c r="F6">
        <v>25.01</v>
      </c>
      <c r="G6">
        <v>1.254</v>
      </c>
      <c r="H6">
        <v>0.46153899999999998</v>
      </c>
      <c r="I6">
        <v>26.14</v>
      </c>
      <c r="J6" s="1">
        <v>5665</v>
      </c>
      <c r="K6" s="1">
        <v>2444</v>
      </c>
      <c r="L6" s="1">
        <v>5110</v>
      </c>
      <c r="M6" s="1">
        <v>4518</v>
      </c>
      <c r="N6">
        <v>64.44</v>
      </c>
      <c r="O6">
        <v>0.10539999999999999</v>
      </c>
      <c r="Q6">
        <v>2</v>
      </c>
      <c r="R6" s="1">
        <v>5.4759999999999997E-5</v>
      </c>
      <c r="S6">
        <v>1.7680000000000001E-2</v>
      </c>
      <c r="T6">
        <v>2.33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470.5</v>
      </c>
      <c r="E7">
        <v>169.9</v>
      </c>
      <c r="F7">
        <v>25.01</v>
      </c>
      <c r="G7">
        <v>1.5780000000000001</v>
      </c>
      <c r="H7">
        <v>0.14463000000000001</v>
      </c>
      <c r="I7">
        <v>17.98</v>
      </c>
      <c r="J7" s="1">
        <v>12430</v>
      </c>
      <c r="K7" s="1">
        <v>7225</v>
      </c>
      <c r="L7" s="1">
        <v>10120</v>
      </c>
      <c r="M7" s="1">
        <v>7877</v>
      </c>
      <c r="N7">
        <v>54.47</v>
      </c>
      <c r="O7">
        <v>0.10580000000000001</v>
      </c>
      <c r="Q7">
        <v>2</v>
      </c>
      <c r="R7" s="1">
        <v>3.7660000000000002E-5</v>
      </c>
      <c r="S7">
        <v>1.729E-2</v>
      </c>
      <c r="T7">
        <v>8.2420000000000009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496.8</v>
      </c>
      <c r="E8">
        <v>196.2</v>
      </c>
      <c r="F8">
        <v>25</v>
      </c>
      <c r="G8">
        <v>1.9870000000000001</v>
      </c>
      <c r="H8">
        <v>1.2749900000000001</v>
      </c>
      <c r="I8">
        <v>23</v>
      </c>
      <c r="J8" s="1">
        <v>1804</v>
      </c>
      <c r="K8" s="1">
        <v>1670</v>
      </c>
      <c r="L8">
        <v>683.9</v>
      </c>
      <c r="M8">
        <v>908</v>
      </c>
      <c r="N8">
        <v>22.27</v>
      </c>
      <c r="O8">
        <v>0.1042</v>
      </c>
      <c r="Q8">
        <v>2</v>
      </c>
      <c r="R8" s="1">
        <v>4.8180000000000003E-5</v>
      </c>
      <c r="S8">
        <v>2.1149999999999999E-2</v>
      </c>
      <c r="T8">
        <v>14.35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521.9</v>
      </c>
      <c r="E9">
        <v>221.2</v>
      </c>
      <c r="F9">
        <v>25</v>
      </c>
      <c r="G9">
        <v>2.5009999999999999</v>
      </c>
      <c r="H9">
        <v>0.12746299999999999</v>
      </c>
      <c r="I9">
        <v>10.77</v>
      </c>
      <c r="J9" s="1">
        <v>8452</v>
      </c>
      <c r="K9" s="1">
        <v>1668</v>
      </c>
      <c r="L9" s="1">
        <v>8286</v>
      </c>
      <c r="M9" s="1">
        <v>3379</v>
      </c>
      <c r="N9">
        <v>78.62</v>
      </c>
      <c r="O9">
        <v>0.10390000000000001</v>
      </c>
      <c r="Q9">
        <v>2</v>
      </c>
      <c r="R9" s="1">
        <v>2.2560000000000001E-5</v>
      </c>
      <c r="S9">
        <v>1.9099999999999999E-2</v>
      </c>
      <c r="T9">
        <v>59.51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547.9</v>
      </c>
      <c r="E10">
        <v>247.2</v>
      </c>
      <c r="F10">
        <v>25</v>
      </c>
      <c r="G10">
        <v>3.149</v>
      </c>
      <c r="H10">
        <v>0.698994</v>
      </c>
      <c r="I10">
        <v>25.27</v>
      </c>
      <c r="J10" s="1">
        <v>3615</v>
      </c>
      <c r="K10" s="1">
        <v>2088</v>
      </c>
      <c r="L10" s="1">
        <v>2951</v>
      </c>
      <c r="M10" s="1">
        <v>1148</v>
      </c>
      <c r="N10">
        <v>54.72</v>
      </c>
      <c r="O10">
        <v>0.1037</v>
      </c>
      <c r="Q10">
        <v>2</v>
      </c>
      <c r="R10" s="1">
        <v>5.2920000000000002E-5</v>
      </c>
      <c r="S10">
        <v>1.9820000000000001E-2</v>
      </c>
      <c r="T10">
        <v>12.01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574.20000000000005</v>
      </c>
      <c r="E11">
        <v>273.60000000000002</v>
      </c>
      <c r="F11">
        <v>25</v>
      </c>
      <c r="G11">
        <v>3.964</v>
      </c>
      <c r="H11">
        <v>0.51807499999999995</v>
      </c>
      <c r="I11">
        <v>26.17</v>
      </c>
      <c r="J11" s="1">
        <v>5052</v>
      </c>
      <c r="K11" s="1">
        <v>2186</v>
      </c>
      <c r="L11" s="1">
        <v>4554</v>
      </c>
      <c r="M11" s="1">
        <v>1274</v>
      </c>
      <c r="N11">
        <v>64.36</v>
      </c>
      <c r="O11">
        <v>0.10340000000000001</v>
      </c>
      <c r="Q11">
        <v>2</v>
      </c>
      <c r="R11" s="1">
        <v>5.4809999999999999E-5</v>
      </c>
      <c r="S11">
        <v>1.84E-2</v>
      </c>
      <c r="T11">
        <v>5.03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599.29999999999995</v>
      </c>
      <c r="E12">
        <v>298.60000000000002</v>
      </c>
      <c r="F12">
        <v>25</v>
      </c>
      <c r="G12">
        <v>4.9909999999999997</v>
      </c>
      <c r="H12">
        <v>3.0502199999999999</v>
      </c>
      <c r="I12">
        <v>41.63</v>
      </c>
      <c r="J12" s="1">
        <v>1365</v>
      </c>
      <c r="K12" s="1">
        <v>1158</v>
      </c>
      <c r="L12">
        <v>722.1</v>
      </c>
      <c r="M12">
        <v>273.5</v>
      </c>
      <c r="N12">
        <v>31.94</v>
      </c>
      <c r="O12">
        <v>0.1026</v>
      </c>
      <c r="Q12">
        <v>2</v>
      </c>
      <c r="R12" s="1">
        <v>8.7200000000000005E-5</v>
      </c>
      <c r="S12">
        <v>2.0250000000000001E-2</v>
      </c>
      <c r="T12">
        <v>7.484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624.29999999999995</v>
      </c>
      <c r="E13">
        <v>323.60000000000002</v>
      </c>
      <c r="F13">
        <v>25</v>
      </c>
      <c r="G13">
        <v>6.2830000000000004</v>
      </c>
      <c r="H13">
        <v>0.97876099999999999</v>
      </c>
      <c r="I13">
        <v>25.56</v>
      </c>
      <c r="J13" s="1">
        <v>2611</v>
      </c>
      <c r="K13" s="1">
        <v>1844</v>
      </c>
      <c r="L13" s="1">
        <v>1849</v>
      </c>
      <c r="M13">
        <v>415.6</v>
      </c>
      <c r="N13">
        <v>45.08</v>
      </c>
      <c r="O13">
        <v>0.1004</v>
      </c>
      <c r="Q13">
        <v>2</v>
      </c>
      <c r="R13" s="1">
        <v>5.3520000000000003E-5</v>
      </c>
      <c r="S13">
        <v>1.7500000000000002E-2</v>
      </c>
      <c r="T13">
        <v>13.4</v>
      </c>
      <c r="U13" t="s">
        <v>28</v>
      </c>
    </row>
    <row r="16" spans="1:23" x14ac:dyDescent="0.3">
      <c r="A16" t="s">
        <v>31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W13"/>
  <sheetViews>
    <sheetView workbookViewId="0">
      <selection activeCell="J3" sqref="J3:J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333</v>
      </c>
      <c r="E2">
        <v>32.590000000000003</v>
      </c>
      <c r="F2">
        <v>25.02</v>
      </c>
      <c r="G2">
        <v>0.49909999999999999</v>
      </c>
      <c r="H2">
        <v>0.27609099999999998</v>
      </c>
      <c r="I2">
        <v>1.849</v>
      </c>
      <c r="J2">
        <v>669.7</v>
      </c>
      <c r="K2">
        <v>659.4</v>
      </c>
      <c r="L2">
        <v>117.3</v>
      </c>
      <c r="M2" s="1">
        <v>1342</v>
      </c>
      <c r="N2">
        <v>10.09</v>
      </c>
      <c r="O2">
        <v>8.6110000000000006E-2</v>
      </c>
      <c r="Q2">
        <v>2</v>
      </c>
      <c r="R2" s="1">
        <v>3.873E-6</v>
      </c>
      <c r="S2">
        <v>0.1087</v>
      </c>
      <c r="T2">
        <v>1.0549999999999999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363</v>
      </c>
      <c r="E3">
        <v>62.6</v>
      </c>
      <c r="F3">
        <v>25.01</v>
      </c>
      <c r="G3">
        <v>0.62829999999999997</v>
      </c>
      <c r="H3">
        <v>0.413076</v>
      </c>
      <c r="I3">
        <v>2.8220000000000001</v>
      </c>
      <c r="J3">
        <v>683.3</v>
      </c>
      <c r="K3">
        <v>672.2</v>
      </c>
      <c r="L3">
        <v>122.6</v>
      </c>
      <c r="M3" s="1">
        <v>1087</v>
      </c>
      <c r="N3">
        <v>10.34</v>
      </c>
      <c r="O3">
        <v>8.5800000000000001E-2</v>
      </c>
      <c r="Q3">
        <v>2</v>
      </c>
      <c r="R3" s="1">
        <v>5.9109999999999998E-6</v>
      </c>
      <c r="S3">
        <v>0.10879999999999999</v>
      </c>
      <c r="T3">
        <v>3.8450000000000002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391</v>
      </c>
      <c r="E4">
        <v>90.56</v>
      </c>
      <c r="F4">
        <v>25.01</v>
      </c>
      <c r="G4">
        <v>0.79100000000000004</v>
      </c>
      <c r="H4">
        <v>0.50000599999999995</v>
      </c>
      <c r="I4">
        <v>3.4849999999999999</v>
      </c>
      <c r="J4">
        <v>697</v>
      </c>
      <c r="K4">
        <v>685.8</v>
      </c>
      <c r="L4">
        <v>124.8</v>
      </c>
      <c r="M4">
        <v>881.2</v>
      </c>
      <c r="N4">
        <v>10.32</v>
      </c>
      <c r="O4">
        <v>8.4739999999999996E-2</v>
      </c>
      <c r="Q4">
        <v>2</v>
      </c>
      <c r="R4" s="1">
        <v>7.2989999999999999E-6</v>
      </c>
      <c r="S4">
        <v>0.1085</v>
      </c>
      <c r="T4">
        <v>0.2306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417.3</v>
      </c>
      <c r="E5">
        <v>116.9</v>
      </c>
      <c r="F5">
        <v>25.01</v>
      </c>
      <c r="G5">
        <v>0.99580000000000002</v>
      </c>
      <c r="H5">
        <v>0.50065000000000004</v>
      </c>
      <c r="I5">
        <v>3.5840000000000001</v>
      </c>
      <c r="J5">
        <v>715.9</v>
      </c>
      <c r="K5">
        <v>704.9</v>
      </c>
      <c r="L5">
        <v>124.6</v>
      </c>
      <c r="M5">
        <v>718.8</v>
      </c>
      <c r="N5">
        <v>10.029999999999999</v>
      </c>
      <c r="O5">
        <v>8.4229999999999999E-2</v>
      </c>
      <c r="Q5">
        <v>2</v>
      </c>
      <c r="R5" s="1">
        <v>7.5059999999999998E-6</v>
      </c>
      <c r="S5">
        <v>0.1095</v>
      </c>
      <c r="T5">
        <v>0.25659999999999999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442.3</v>
      </c>
      <c r="E6">
        <v>141.9</v>
      </c>
      <c r="F6">
        <v>25</v>
      </c>
      <c r="G6">
        <v>1.254</v>
      </c>
      <c r="H6">
        <v>0.50068299999999999</v>
      </c>
      <c r="I6">
        <v>3.6890000000000001</v>
      </c>
      <c r="J6">
        <v>736.8</v>
      </c>
      <c r="K6">
        <v>726</v>
      </c>
      <c r="L6">
        <v>125.7</v>
      </c>
      <c r="M6">
        <v>587.70000000000005</v>
      </c>
      <c r="N6">
        <v>9.82</v>
      </c>
      <c r="O6">
        <v>8.3250000000000005E-2</v>
      </c>
      <c r="Q6">
        <v>2</v>
      </c>
      <c r="R6" s="1">
        <v>7.7270000000000007E-6</v>
      </c>
      <c r="S6">
        <v>0.10920000000000001</v>
      </c>
      <c r="T6">
        <v>0.22739999999999999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470.3</v>
      </c>
      <c r="E7">
        <v>169.9</v>
      </c>
      <c r="F7">
        <v>25</v>
      </c>
      <c r="G7">
        <v>1.5780000000000001</v>
      </c>
      <c r="H7">
        <v>0.49928299999999998</v>
      </c>
      <c r="I7">
        <v>3.7639999999999998</v>
      </c>
      <c r="J7">
        <v>753.8</v>
      </c>
      <c r="K7">
        <v>743</v>
      </c>
      <c r="L7">
        <v>127</v>
      </c>
      <c r="M7">
        <v>477.6</v>
      </c>
      <c r="N7">
        <v>9.6999999999999993</v>
      </c>
      <c r="O7">
        <v>8.2470000000000002E-2</v>
      </c>
      <c r="Q7">
        <v>2</v>
      </c>
      <c r="R7" s="1">
        <v>7.8820000000000001E-6</v>
      </c>
      <c r="S7">
        <v>0.109</v>
      </c>
      <c r="T7">
        <v>0.22320000000000001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496.6</v>
      </c>
      <c r="E8">
        <v>196.2</v>
      </c>
      <c r="F8">
        <v>25</v>
      </c>
      <c r="G8">
        <v>1.9870000000000001</v>
      </c>
      <c r="H8">
        <v>0.49985800000000002</v>
      </c>
      <c r="I8">
        <v>3.8650000000000002</v>
      </c>
      <c r="J8">
        <v>773.1</v>
      </c>
      <c r="K8">
        <v>762.3</v>
      </c>
      <c r="L8">
        <v>128.9</v>
      </c>
      <c r="M8">
        <v>389.1</v>
      </c>
      <c r="N8">
        <v>9.6</v>
      </c>
      <c r="O8">
        <v>8.1979999999999997E-2</v>
      </c>
      <c r="Q8">
        <v>2</v>
      </c>
      <c r="R8" s="1">
        <v>8.0940000000000008E-6</v>
      </c>
      <c r="S8">
        <v>0.1099</v>
      </c>
      <c r="T8">
        <v>0.2402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521.70000000000005</v>
      </c>
      <c r="E9">
        <v>221.2</v>
      </c>
      <c r="F9">
        <v>25</v>
      </c>
      <c r="G9">
        <v>2.5009999999999999</v>
      </c>
      <c r="H9">
        <v>0.50001399999999996</v>
      </c>
      <c r="I9">
        <v>3.9609999999999999</v>
      </c>
      <c r="J9">
        <v>792.1</v>
      </c>
      <c r="K9">
        <v>781.3</v>
      </c>
      <c r="L9">
        <v>130.80000000000001</v>
      </c>
      <c r="M9">
        <v>316.7</v>
      </c>
      <c r="N9">
        <v>9.5</v>
      </c>
      <c r="O9">
        <v>8.1799999999999998E-2</v>
      </c>
      <c r="Q9">
        <v>2</v>
      </c>
      <c r="R9" s="1">
        <v>8.2959999999999999E-6</v>
      </c>
      <c r="S9">
        <v>0.11</v>
      </c>
      <c r="T9">
        <v>0.22220000000000001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547.70000000000005</v>
      </c>
      <c r="E10">
        <v>247.2</v>
      </c>
      <c r="F10">
        <v>25</v>
      </c>
      <c r="G10">
        <v>3.149</v>
      </c>
      <c r="H10">
        <v>0.50027999999999995</v>
      </c>
      <c r="I10">
        <v>4.0599999999999996</v>
      </c>
      <c r="J10">
        <v>811.5</v>
      </c>
      <c r="K10">
        <v>800.5</v>
      </c>
      <c r="L10">
        <v>133.4</v>
      </c>
      <c r="M10">
        <v>257.7</v>
      </c>
      <c r="N10">
        <v>9.4600000000000009</v>
      </c>
      <c r="O10">
        <v>8.1199999999999994E-2</v>
      </c>
      <c r="Q10">
        <v>2</v>
      </c>
      <c r="R10" s="1">
        <v>8.5029999999999997E-6</v>
      </c>
      <c r="S10">
        <v>0.11</v>
      </c>
      <c r="T10">
        <v>0.28199999999999997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574</v>
      </c>
      <c r="E11">
        <v>273.60000000000002</v>
      </c>
      <c r="F11">
        <v>25</v>
      </c>
      <c r="G11">
        <v>3.964</v>
      </c>
      <c r="H11">
        <v>0.50025600000000003</v>
      </c>
      <c r="I11">
        <v>4.1589999999999998</v>
      </c>
      <c r="J11">
        <v>831.4</v>
      </c>
      <c r="K11">
        <v>820.1</v>
      </c>
      <c r="L11">
        <v>136.6</v>
      </c>
      <c r="M11">
        <v>209.7</v>
      </c>
      <c r="N11">
        <v>9.4499999999999993</v>
      </c>
      <c r="O11">
        <v>8.0490000000000006E-2</v>
      </c>
      <c r="Q11">
        <v>2</v>
      </c>
      <c r="R11" s="1">
        <v>8.7110000000000001E-6</v>
      </c>
      <c r="S11">
        <v>0.1074</v>
      </c>
      <c r="T11">
        <v>0.4788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599.1</v>
      </c>
      <c r="E12">
        <v>298.7</v>
      </c>
      <c r="F12">
        <v>25</v>
      </c>
      <c r="G12">
        <v>4.9909999999999997</v>
      </c>
      <c r="H12">
        <v>0.50052600000000003</v>
      </c>
      <c r="I12">
        <v>4.2610000000000001</v>
      </c>
      <c r="J12">
        <v>851.3</v>
      </c>
      <c r="K12">
        <v>839.8</v>
      </c>
      <c r="L12">
        <v>139.9</v>
      </c>
      <c r="M12">
        <v>170.6</v>
      </c>
      <c r="N12">
        <v>9.4600000000000009</v>
      </c>
      <c r="O12">
        <v>7.9659999999999995E-2</v>
      </c>
      <c r="Q12">
        <v>2</v>
      </c>
      <c r="R12" s="1">
        <v>8.9250000000000001E-6</v>
      </c>
      <c r="S12">
        <v>0.1082</v>
      </c>
      <c r="T12">
        <v>0.6895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624.1</v>
      </c>
      <c r="E13">
        <v>323.7</v>
      </c>
      <c r="F13">
        <v>25</v>
      </c>
      <c r="G13">
        <v>6.2830000000000004</v>
      </c>
      <c r="H13">
        <v>0.49990899999999999</v>
      </c>
      <c r="I13">
        <v>4.3570000000000002</v>
      </c>
      <c r="J13">
        <v>871.6</v>
      </c>
      <c r="K13">
        <v>859.7</v>
      </c>
      <c r="L13">
        <v>143.80000000000001</v>
      </c>
      <c r="M13">
        <v>138.69999999999999</v>
      </c>
      <c r="N13">
        <v>9.5</v>
      </c>
      <c r="O13">
        <v>7.986E-2</v>
      </c>
      <c r="Q13">
        <v>2</v>
      </c>
      <c r="R13" s="1">
        <v>9.1260000000000004E-6</v>
      </c>
      <c r="S13">
        <v>0.109</v>
      </c>
      <c r="T13">
        <v>1.095</v>
      </c>
      <c r="U13" t="s">
        <v>28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W13"/>
  <sheetViews>
    <sheetView workbookViewId="0">
      <selection activeCell="J3" sqref="J3:J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356.3</v>
      </c>
      <c r="E2">
        <v>32.590000000000003</v>
      </c>
      <c r="F2">
        <v>25.01</v>
      </c>
      <c r="G2">
        <v>0.49909999999999999</v>
      </c>
      <c r="H2">
        <v>0.269314</v>
      </c>
      <c r="I2">
        <v>2.2080000000000002</v>
      </c>
      <c r="J2">
        <v>819.8</v>
      </c>
      <c r="K2">
        <v>808.4</v>
      </c>
      <c r="L2">
        <v>136.4</v>
      </c>
      <c r="M2" s="1">
        <v>1643</v>
      </c>
      <c r="N2">
        <v>9.58</v>
      </c>
      <c r="O2">
        <v>0.121</v>
      </c>
      <c r="Q2">
        <v>2</v>
      </c>
      <c r="R2" s="1">
        <v>4.6240000000000001E-6</v>
      </c>
      <c r="S2">
        <v>1.8100000000000002E-2</v>
      </c>
      <c r="T2">
        <v>1.5509999999999999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386.3</v>
      </c>
      <c r="E3">
        <v>62.6</v>
      </c>
      <c r="F3">
        <v>25.01</v>
      </c>
      <c r="G3">
        <v>0.62829999999999997</v>
      </c>
      <c r="H3">
        <v>0.40904499999999999</v>
      </c>
      <c r="I3">
        <v>3.4359999999999999</v>
      </c>
      <c r="J3">
        <v>840</v>
      </c>
      <c r="K3">
        <v>827.2</v>
      </c>
      <c r="L3">
        <v>146.19999999999999</v>
      </c>
      <c r="M3" s="1">
        <v>1337</v>
      </c>
      <c r="N3">
        <v>10.02</v>
      </c>
      <c r="O3">
        <v>0.1195</v>
      </c>
      <c r="Q3">
        <v>2</v>
      </c>
      <c r="R3" s="1">
        <v>7.1969999999999999E-6</v>
      </c>
      <c r="S3">
        <v>1.831E-2</v>
      </c>
      <c r="T3">
        <v>3.8319999999999999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414.3</v>
      </c>
      <c r="E4">
        <v>90.56</v>
      </c>
      <c r="F4">
        <v>25.01</v>
      </c>
      <c r="G4">
        <v>0.79100000000000004</v>
      </c>
      <c r="H4">
        <v>0.50014199999999998</v>
      </c>
      <c r="I4">
        <v>4.2830000000000004</v>
      </c>
      <c r="J4">
        <v>856.4</v>
      </c>
      <c r="K4">
        <v>843.6</v>
      </c>
      <c r="L4">
        <v>147.6</v>
      </c>
      <c r="M4" s="1">
        <v>1083</v>
      </c>
      <c r="N4">
        <v>9.92</v>
      </c>
      <c r="O4">
        <v>0.1176</v>
      </c>
      <c r="Q4">
        <v>2</v>
      </c>
      <c r="R4" s="1">
        <v>8.9709999999999993E-6</v>
      </c>
      <c r="S4">
        <v>1.7760000000000001E-2</v>
      </c>
      <c r="T4">
        <v>0.4703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440.6</v>
      </c>
      <c r="E5">
        <v>116.9</v>
      </c>
      <c r="F5">
        <v>25</v>
      </c>
      <c r="G5">
        <v>0.99580000000000002</v>
      </c>
      <c r="H5">
        <v>0.50001700000000004</v>
      </c>
      <c r="I5">
        <v>4.4109999999999996</v>
      </c>
      <c r="J5">
        <v>882.1</v>
      </c>
      <c r="K5">
        <v>869.4</v>
      </c>
      <c r="L5">
        <v>149.1</v>
      </c>
      <c r="M5">
        <v>885.8</v>
      </c>
      <c r="N5">
        <v>9.73</v>
      </c>
      <c r="O5">
        <v>0.1167</v>
      </c>
      <c r="Q5">
        <v>2</v>
      </c>
      <c r="R5" s="1">
        <v>9.2369999999999998E-6</v>
      </c>
      <c r="S5">
        <v>1.883E-2</v>
      </c>
      <c r="T5">
        <v>0.42620000000000002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465.6</v>
      </c>
      <c r="E6">
        <v>141.9</v>
      </c>
      <c r="F6">
        <v>25</v>
      </c>
      <c r="G6">
        <v>1.254</v>
      </c>
      <c r="H6">
        <v>0.50150300000000003</v>
      </c>
      <c r="I6">
        <v>4.5449999999999999</v>
      </c>
      <c r="J6">
        <v>906.4</v>
      </c>
      <c r="K6">
        <v>893.7</v>
      </c>
      <c r="L6">
        <v>151</v>
      </c>
      <c r="M6">
        <v>723</v>
      </c>
      <c r="N6">
        <v>9.59</v>
      </c>
      <c r="O6">
        <v>0.1169</v>
      </c>
      <c r="Q6">
        <v>2</v>
      </c>
      <c r="R6" s="1">
        <v>9.5200000000000003E-6</v>
      </c>
      <c r="S6">
        <v>1.8460000000000001E-2</v>
      </c>
      <c r="T6">
        <v>0.3357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493.6</v>
      </c>
      <c r="E7">
        <v>169.9</v>
      </c>
      <c r="F7">
        <v>25.01</v>
      </c>
      <c r="G7">
        <v>1.5780000000000001</v>
      </c>
      <c r="H7">
        <v>0.49945600000000001</v>
      </c>
      <c r="I7">
        <v>4.6399999999999997</v>
      </c>
      <c r="J7">
        <v>929</v>
      </c>
      <c r="K7">
        <v>916.3</v>
      </c>
      <c r="L7">
        <v>153.1</v>
      </c>
      <c r="M7">
        <v>588.6</v>
      </c>
      <c r="N7">
        <v>9.49</v>
      </c>
      <c r="O7">
        <v>0.1144</v>
      </c>
      <c r="Q7">
        <v>2</v>
      </c>
      <c r="R7" s="1">
        <v>9.7180000000000008E-6</v>
      </c>
      <c r="S7">
        <v>1.831E-2</v>
      </c>
      <c r="T7">
        <v>0.49270000000000003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519.9</v>
      </c>
      <c r="E8">
        <v>196.2</v>
      </c>
      <c r="F8">
        <v>25</v>
      </c>
      <c r="G8">
        <v>1.9870000000000001</v>
      </c>
      <c r="H8">
        <v>0.49971399999999999</v>
      </c>
      <c r="I8">
        <v>4.7649999999999997</v>
      </c>
      <c r="J8">
        <v>953.6</v>
      </c>
      <c r="K8">
        <v>940.7</v>
      </c>
      <c r="L8">
        <v>156.1</v>
      </c>
      <c r="M8">
        <v>479.9</v>
      </c>
      <c r="N8">
        <v>9.42</v>
      </c>
      <c r="O8">
        <v>0.1143</v>
      </c>
      <c r="Q8">
        <v>2</v>
      </c>
      <c r="R8" s="1">
        <v>9.9799999999999993E-6</v>
      </c>
      <c r="S8">
        <v>1.9359999999999999E-2</v>
      </c>
      <c r="T8">
        <v>0.42859999999999998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545</v>
      </c>
      <c r="E9">
        <v>221.2</v>
      </c>
      <c r="F9">
        <v>25</v>
      </c>
      <c r="G9">
        <v>2.5009999999999999</v>
      </c>
      <c r="H9">
        <v>0.50025799999999998</v>
      </c>
      <c r="I9">
        <v>4.8890000000000002</v>
      </c>
      <c r="J9">
        <v>977.3</v>
      </c>
      <c r="K9">
        <v>964.2</v>
      </c>
      <c r="L9">
        <v>159.69999999999999</v>
      </c>
      <c r="M9">
        <v>390.7</v>
      </c>
      <c r="N9">
        <v>9.4</v>
      </c>
      <c r="O9">
        <v>0.11269999999999999</v>
      </c>
      <c r="Q9">
        <v>2</v>
      </c>
      <c r="R9" s="1">
        <v>1.024E-5</v>
      </c>
      <c r="S9">
        <v>1.942E-2</v>
      </c>
      <c r="T9">
        <v>0.43640000000000001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571</v>
      </c>
      <c r="E10">
        <v>247.2</v>
      </c>
      <c r="F10">
        <v>25</v>
      </c>
      <c r="G10">
        <v>3.149</v>
      </c>
      <c r="H10">
        <v>0.49965500000000002</v>
      </c>
      <c r="I10">
        <v>5.0030000000000001</v>
      </c>
      <c r="J10" s="1">
        <v>1001</v>
      </c>
      <c r="K10">
        <v>988</v>
      </c>
      <c r="L10">
        <v>163.1</v>
      </c>
      <c r="M10">
        <v>318</v>
      </c>
      <c r="N10">
        <v>9.3699999999999992</v>
      </c>
      <c r="O10">
        <v>0.1118</v>
      </c>
      <c r="Q10">
        <v>2</v>
      </c>
      <c r="R10" s="1">
        <v>1.048E-5</v>
      </c>
      <c r="S10">
        <v>1.933E-2</v>
      </c>
      <c r="T10">
        <v>0.48180000000000001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597.29999999999995</v>
      </c>
      <c r="E11">
        <v>273.60000000000002</v>
      </c>
      <c r="F11">
        <v>25</v>
      </c>
      <c r="G11">
        <v>3.964</v>
      </c>
      <c r="H11">
        <v>0.49969400000000003</v>
      </c>
      <c r="I11">
        <v>5.1040000000000001</v>
      </c>
      <c r="J11" s="1">
        <v>1021</v>
      </c>
      <c r="K11" s="1">
        <v>1008</v>
      </c>
      <c r="L11">
        <v>168.3</v>
      </c>
      <c r="M11">
        <v>257.7</v>
      </c>
      <c r="N11">
        <v>9.48</v>
      </c>
      <c r="O11">
        <v>0.111</v>
      </c>
      <c r="Q11">
        <v>2</v>
      </c>
      <c r="R11" s="1">
        <v>1.0689999999999999E-5</v>
      </c>
      <c r="S11">
        <v>1.678E-2</v>
      </c>
      <c r="T11">
        <v>0.79510000000000003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622.29999999999995</v>
      </c>
      <c r="E12">
        <v>298.60000000000002</v>
      </c>
      <c r="F12">
        <v>25</v>
      </c>
      <c r="G12">
        <v>4.9909999999999997</v>
      </c>
      <c r="H12">
        <v>0.50049100000000002</v>
      </c>
      <c r="I12">
        <v>5.2439999999999998</v>
      </c>
      <c r="J12" s="1">
        <v>1048</v>
      </c>
      <c r="K12" s="1">
        <v>1034</v>
      </c>
      <c r="L12">
        <v>171.6</v>
      </c>
      <c r="M12">
        <v>209.9</v>
      </c>
      <c r="N12">
        <v>9.43</v>
      </c>
      <c r="O12">
        <v>0.1095</v>
      </c>
      <c r="Q12">
        <v>2</v>
      </c>
      <c r="R12" s="1">
        <v>1.098E-5</v>
      </c>
      <c r="S12">
        <v>1.77E-2</v>
      </c>
      <c r="T12">
        <v>1.41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647.4</v>
      </c>
      <c r="E13">
        <v>323.60000000000002</v>
      </c>
      <c r="F13">
        <v>25</v>
      </c>
      <c r="G13">
        <v>6.2830000000000004</v>
      </c>
      <c r="H13">
        <v>0.50009300000000001</v>
      </c>
      <c r="I13">
        <v>5.3609999999999998</v>
      </c>
      <c r="J13" s="1">
        <v>1072</v>
      </c>
      <c r="K13" s="1">
        <v>1057</v>
      </c>
      <c r="L13">
        <v>176.7</v>
      </c>
      <c r="M13">
        <v>170.6</v>
      </c>
      <c r="N13">
        <v>9.49</v>
      </c>
      <c r="O13">
        <v>0.109</v>
      </c>
      <c r="Q13">
        <v>2</v>
      </c>
      <c r="R13" s="1">
        <v>1.1229999999999999E-5</v>
      </c>
      <c r="S13">
        <v>1.8419999999999999E-2</v>
      </c>
      <c r="T13">
        <v>2.4060000000000001</v>
      </c>
      <c r="U13" t="s">
        <v>28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W13"/>
  <sheetViews>
    <sheetView workbookViewId="0">
      <selection activeCell="J3" sqref="J3:J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343.5</v>
      </c>
      <c r="E2">
        <v>32.590000000000003</v>
      </c>
      <c r="F2">
        <v>25.01</v>
      </c>
      <c r="G2">
        <v>0.49909999999999999</v>
      </c>
      <c r="H2">
        <v>0.26307199999999997</v>
      </c>
      <c r="I2">
        <v>2.4409999999999998</v>
      </c>
      <c r="J2">
        <v>927.9</v>
      </c>
      <c r="K2">
        <v>915.5</v>
      </c>
      <c r="L2">
        <v>151</v>
      </c>
      <c r="M2" s="1">
        <v>1859</v>
      </c>
      <c r="N2">
        <v>9.3699999999999992</v>
      </c>
      <c r="O2">
        <v>0.1399</v>
      </c>
      <c r="Q2">
        <v>2</v>
      </c>
      <c r="R2" s="1">
        <v>5.1120000000000004E-6</v>
      </c>
      <c r="S2">
        <v>1.951E-2</v>
      </c>
      <c r="T2">
        <v>1.829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373.5</v>
      </c>
      <c r="E3">
        <v>62.6</v>
      </c>
      <c r="F3">
        <v>25.01</v>
      </c>
      <c r="G3">
        <v>0.62829999999999997</v>
      </c>
      <c r="H3">
        <v>0.40741100000000002</v>
      </c>
      <c r="I3">
        <v>3.7570000000000001</v>
      </c>
      <c r="J3">
        <v>922.3</v>
      </c>
      <c r="K3">
        <v>909</v>
      </c>
      <c r="L3">
        <v>156</v>
      </c>
      <c r="M3" s="1">
        <v>1468</v>
      </c>
      <c r="N3">
        <v>9.74</v>
      </c>
      <c r="O3">
        <v>0.13730000000000001</v>
      </c>
      <c r="Q3">
        <v>2</v>
      </c>
      <c r="R3" s="1">
        <v>7.8699999999999992E-6</v>
      </c>
      <c r="S3">
        <v>1.975E-2</v>
      </c>
      <c r="T3">
        <v>3.649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401.5</v>
      </c>
      <c r="E4">
        <v>90.55</v>
      </c>
      <c r="F4">
        <v>25.01</v>
      </c>
      <c r="G4">
        <v>0.79100000000000004</v>
      </c>
      <c r="H4">
        <v>0.49945899999999999</v>
      </c>
      <c r="I4">
        <v>4.6619999999999999</v>
      </c>
      <c r="J4">
        <v>933.4</v>
      </c>
      <c r="K4">
        <v>920.4</v>
      </c>
      <c r="L4">
        <v>155.5</v>
      </c>
      <c r="M4" s="1">
        <v>1180</v>
      </c>
      <c r="N4">
        <v>9.59</v>
      </c>
      <c r="O4">
        <v>0.13469999999999999</v>
      </c>
      <c r="Q4">
        <v>2</v>
      </c>
      <c r="R4" s="1">
        <v>9.764E-6</v>
      </c>
      <c r="S4">
        <v>1.908E-2</v>
      </c>
      <c r="T4">
        <v>0.26529999999999998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427.8</v>
      </c>
      <c r="E5">
        <v>116.9</v>
      </c>
      <c r="F5">
        <v>25.01</v>
      </c>
      <c r="G5">
        <v>0.99580000000000002</v>
      </c>
      <c r="H5">
        <v>0.50050600000000001</v>
      </c>
      <c r="I5">
        <v>4.806</v>
      </c>
      <c r="J5">
        <v>960.3</v>
      </c>
      <c r="K5">
        <v>947.4</v>
      </c>
      <c r="L5">
        <v>156.69999999999999</v>
      </c>
      <c r="M5">
        <v>964.3</v>
      </c>
      <c r="N5">
        <v>9.39</v>
      </c>
      <c r="O5">
        <v>0.13339999999999999</v>
      </c>
      <c r="Q5">
        <v>2</v>
      </c>
      <c r="R5" s="1">
        <v>1.007E-5</v>
      </c>
      <c r="S5">
        <v>2.0160000000000001E-2</v>
      </c>
      <c r="T5">
        <v>0.28610000000000002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452.8</v>
      </c>
      <c r="E6">
        <v>141.9</v>
      </c>
      <c r="F6">
        <v>25</v>
      </c>
      <c r="G6">
        <v>1.254</v>
      </c>
      <c r="H6">
        <v>0.50166999999999995</v>
      </c>
      <c r="I6">
        <v>4.93</v>
      </c>
      <c r="J6">
        <v>982.7</v>
      </c>
      <c r="K6">
        <v>970</v>
      </c>
      <c r="L6">
        <v>157.80000000000001</v>
      </c>
      <c r="M6">
        <v>783.9</v>
      </c>
      <c r="N6">
        <v>9.24</v>
      </c>
      <c r="O6">
        <v>0.13220000000000001</v>
      </c>
      <c r="Q6">
        <v>2</v>
      </c>
      <c r="R6" s="1">
        <v>1.0329999999999999E-5</v>
      </c>
      <c r="S6">
        <v>1.9810000000000001E-2</v>
      </c>
      <c r="T6">
        <v>0.34789999999999999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480.8</v>
      </c>
      <c r="E7">
        <v>169.9</v>
      </c>
      <c r="F7">
        <v>25</v>
      </c>
      <c r="G7">
        <v>1.5780000000000001</v>
      </c>
      <c r="H7">
        <v>0.499579</v>
      </c>
      <c r="I7">
        <v>5.0330000000000004</v>
      </c>
      <c r="J7" s="1">
        <v>1008</v>
      </c>
      <c r="K7">
        <v>994.8</v>
      </c>
      <c r="L7">
        <v>159.80000000000001</v>
      </c>
      <c r="M7">
        <v>638.4</v>
      </c>
      <c r="N7">
        <v>9.1300000000000008</v>
      </c>
      <c r="O7">
        <v>0.1305</v>
      </c>
      <c r="Q7">
        <v>2</v>
      </c>
      <c r="R7" s="1">
        <v>1.0540000000000001E-5</v>
      </c>
      <c r="S7">
        <v>1.966E-2</v>
      </c>
      <c r="T7">
        <v>0.3211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507.1</v>
      </c>
      <c r="E8">
        <v>196.2</v>
      </c>
      <c r="F8">
        <v>25</v>
      </c>
      <c r="G8">
        <v>1.9870000000000001</v>
      </c>
      <c r="H8">
        <v>0.49992599999999998</v>
      </c>
      <c r="I8">
        <v>5.1609999999999996</v>
      </c>
      <c r="J8" s="1">
        <v>1032</v>
      </c>
      <c r="K8" s="1">
        <v>1019</v>
      </c>
      <c r="L8">
        <v>162.69999999999999</v>
      </c>
      <c r="M8">
        <v>519.6</v>
      </c>
      <c r="N8">
        <v>9.07</v>
      </c>
      <c r="O8">
        <v>0.12889999999999999</v>
      </c>
      <c r="Q8">
        <v>2</v>
      </c>
      <c r="R8" s="1">
        <v>1.081E-5</v>
      </c>
      <c r="S8">
        <v>2.0750000000000001E-2</v>
      </c>
      <c r="T8">
        <v>0.35699999999999998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532.20000000000005</v>
      </c>
      <c r="E9">
        <v>221.2</v>
      </c>
      <c r="F9">
        <v>25</v>
      </c>
      <c r="G9">
        <v>2.5009999999999999</v>
      </c>
      <c r="H9">
        <v>0.50024400000000002</v>
      </c>
      <c r="I9">
        <v>5.2869999999999999</v>
      </c>
      <c r="J9" s="1">
        <v>1057</v>
      </c>
      <c r="K9" s="1">
        <v>1044</v>
      </c>
      <c r="L9">
        <v>165.2</v>
      </c>
      <c r="M9">
        <v>422.5</v>
      </c>
      <c r="N9">
        <v>8.99</v>
      </c>
      <c r="O9">
        <v>0.12790000000000001</v>
      </c>
      <c r="Q9">
        <v>2</v>
      </c>
      <c r="R9" s="1">
        <v>1.1070000000000001E-5</v>
      </c>
      <c r="S9">
        <v>2.0799999999999999E-2</v>
      </c>
      <c r="T9">
        <v>0.29599999999999999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558.20000000000005</v>
      </c>
      <c r="E10">
        <v>247.2</v>
      </c>
      <c r="F10">
        <v>25</v>
      </c>
      <c r="G10">
        <v>3.149</v>
      </c>
      <c r="H10">
        <v>0.50001099999999998</v>
      </c>
      <c r="I10">
        <v>5.4039999999999999</v>
      </c>
      <c r="J10" s="1">
        <v>1081</v>
      </c>
      <c r="K10" s="1">
        <v>1067</v>
      </c>
      <c r="L10">
        <v>168.6</v>
      </c>
      <c r="M10">
        <v>343.2</v>
      </c>
      <c r="N10">
        <v>8.98</v>
      </c>
      <c r="O10">
        <v>0.12670000000000001</v>
      </c>
      <c r="Q10">
        <v>2</v>
      </c>
      <c r="R10" s="1">
        <v>1.132E-5</v>
      </c>
      <c r="S10">
        <v>2.0719999999999999E-2</v>
      </c>
      <c r="T10">
        <v>0.25869999999999999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584.5</v>
      </c>
      <c r="E11">
        <v>273.60000000000002</v>
      </c>
      <c r="F11">
        <v>25</v>
      </c>
      <c r="G11">
        <v>3.964</v>
      </c>
      <c r="H11">
        <v>0.50010600000000005</v>
      </c>
      <c r="I11">
        <v>5.53</v>
      </c>
      <c r="J11" s="1">
        <v>1106</v>
      </c>
      <c r="K11" s="1">
        <v>1092</v>
      </c>
      <c r="L11">
        <v>172.1</v>
      </c>
      <c r="M11">
        <v>278.89999999999998</v>
      </c>
      <c r="N11">
        <v>8.9499999999999993</v>
      </c>
      <c r="O11">
        <v>0.125</v>
      </c>
      <c r="Q11">
        <v>2</v>
      </c>
      <c r="R11" s="1">
        <v>1.1579999999999999E-5</v>
      </c>
      <c r="S11">
        <v>1.8159999999999999E-2</v>
      </c>
      <c r="T11">
        <v>0.5615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609.6</v>
      </c>
      <c r="E12">
        <v>298.60000000000002</v>
      </c>
      <c r="F12">
        <v>25</v>
      </c>
      <c r="G12">
        <v>4.9909999999999997</v>
      </c>
      <c r="H12">
        <v>0.50055899999999998</v>
      </c>
      <c r="I12">
        <v>5.6619999999999999</v>
      </c>
      <c r="J12" s="1">
        <v>1131</v>
      </c>
      <c r="K12" s="1">
        <v>1117</v>
      </c>
      <c r="L12">
        <v>176.5</v>
      </c>
      <c r="M12">
        <v>226.6</v>
      </c>
      <c r="N12">
        <v>8.98</v>
      </c>
      <c r="O12">
        <v>0.12429999999999999</v>
      </c>
      <c r="Q12">
        <v>2</v>
      </c>
      <c r="R12" s="1">
        <v>1.186E-5</v>
      </c>
      <c r="S12">
        <v>1.9E-2</v>
      </c>
      <c r="T12">
        <v>1.1739999999999999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634.6</v>
      </c>
      <c r="E13">
        <v>323.7</v>
      </c>
      <c r="F13">
        <v>25</v>
      </c>
      <c r="G13">
        <v>6.2830000000000004</v>
      </c>
      <c r="H13">
        <v>0.499778</v>
      </c>
      <c r="I13">
        <v>5.782</v>
      </c>
      <c r="J13" s="1">
        <v>1157</v>
      </c>
      <c r="K13" s="1">
        <v>1143</v>
      </c>
      <c r="L13">
        <v>181.4</v>
      </c>
      <c r="M13">
        <v>184.1</v>
      </c>
      <c r="N13">
        <v>9.02</v>
      </c>
      <c r="O13">
        <v>0.1226</v>
      </c>
      <c r="Q13">
        <v>2</v>
      </c>
      <c r="R13" s="1">
        <v>1.2109999999999999E-5</v>
      </c>
      <c r="S13">
        <v>1.9709999999999998E-2</v>
      </c>
      <c r="T13">
        <v>1.8009999999999999</v>
      </c>
      <c r="U13" t="s">
        <v>28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13"/>
  <sheetViews>
    <sheetView workbookViewId="0">
      <selection activeCell="J3" sqref="J3:J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341.3</v>
      </c>
      <c r="E2">
        <v>32.590000000000003</v>
      </c>
      <c r="F2">
        <v>25.01</v>
      </c>
      <c r="G2">
        <v>0.49909999999999999</v>
      </c>
      <c r="H2">
        <v>0.27371200000000001</v>
      </c>
      <c r="I2">
        <v>2.0859999999999999</v>
      </c>
      <c r="J2">
        <v>762.2</v>
      </c>
      <c r="K2">
        <v>751.9</v>
      </c>
      <c r="L2">
        <v>124.9</v>
      </c>
      <c r="M2" s="1">
        <v>1527</v>
      </c>
      <c r="N2">
        <v>9.43</v>
      </c>
      <c r="O2">
        <v>0.1012</v>
      </c>
      <c r="Q2">
        <v>1.9</v>
      </c>
      <c r="R2" s="1">
        <v>4.3699999999999997E-6</v>
      </c>
      <c r="S2">
        <v>1.9959999999999999E-2</v>
      </c>
      <c r="T2">
        <v>0.7742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371.3</v>
      </c>
      <c r="E3">
        <v>62.61</v>
      </c>
      <c r="F3">
        <v>25.01</v>
      </c>
      <c r="G3">
        <v>0.62829999999999997</v>
      </c>
      <c r="H3">
        <v>0.40670800000000001</v>
      </c>
      <c r="I3">
        <v>3.2549999999999999</v>
      </c>
      <c r="J3">
        <v>800.3</v>
      </c>
      <c r="K3">
        <v>789.2</v>
      </c>
      <c r="L3">
        <v>132.69999999999999</v>
      </c>
      <c r="M3" s="1">
        <v>1274</v>
      </c>
      <c r="N3">
        <v>9.5399999999999991</v>
      </c>
      <c r="O3">
        <v>9.8580000000000001E-2</v>
      </c>
      <c r="Q3">
        <v>1.9</v>
      </c>
      <c r="R3" s="1">
        <v>6.8170000000000001E-6</v>
      </c>
      <c r="S3">
        <v>2.017E-2</v>
      </c>
      <c r="T3">
        <v>3.855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399.3</v>
      </c>
      <c r="E4">
        <v>90.56</v>
      </c>
      <c r="F4">
        <v>25.01</v>
      </c>
      <c r="G4">
        <v>0.79100000000000004</v>
      </c>
      <c r="H4">
        <v>0.500332</v>
      </c>
      <c r="I4">
        <v>4.07</v>
      </c>
      <c r="J4">
        <v>813.5</v>
      </c>
      <c r="K4">
        <v>802.5</v>
      </c>
      <c r="L4">
        <v>133.1</v>
      </c>
      <c r="M4" s="1">
        <v>1028</v>
      </c>
      <c r="N4">
        <v>9.42</v>
      </c>
      <c r="O4">
        <v>9.6670000000000006E-2</v>
      </c>
      <c r="Q4">
        <v>1.9</v>
      </c>
      <c r="R4" s="1">
        <v>8.524E-6</v>
      </c>
      <c r="S4">
        <v>1.9650000000000001E-2</v>
      </c>
      <c r="T4">
        <v>0.48060000000000003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425.6</v>
      </c>
      <c r="E5">
        <v>116.9</v>
      </c>
      <c r="F5">
        <v>25.01</v>
      </c>
      <c r="G5">
        <v>0.99580000000000002</v>
      </c>
      <c r="H5">
        <v>0.50030399999999997</v>
      </c>
      <c r="I5">
        <v>4.18</v>
      </c>
      <c r="J5">
        <v>835.5</v>
      </c>
      <c r="K5">
        <v>824.5</v>
      </c>
      <c r="L5">
        <v>134.80000000000001</v>
      </c>
      <c r="M5">
        <v>839</v>
      </c>
      <c r="N5">
        <v>9.2799999999999994</v>
      </c>
      <c r="O5">
        <v>9.4899999999999998E-2</v>
      </c>
      <c r="Q5">
        <v>1.9</v>
      </c>
      <c r="R5" s="1">
        <v>8.7539999999999995E-6</v>
      </c>
      <c r="S5">
        <v>2.0670000000000001E-2</v>
      </c>
      <c r="T5">
        <v>0.377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450.6</v>
      </c>
      <c r="E6">
        <v>141.9</v>
      </c>
      <c r="F6">
        <v>25</v>
      </c>
      <c r="G6">
        <v>1.254</v>
      </c>
      <c r="H6">
        <v>0.50152699999999995</v>
      </c>
      <c r="I6">
        <v>4.3019999999999996</v>
      </c>
      <c r="J6">
        <v>857.7</v>
      </c>
      <c r="K6">
        <v>847</v>
      </c>
      <c r="L6">
        <v>135.30000000000001</v>
      </c>
      <c r="M6">
        <v>684.2</v>
      </c>
      <c r="N6">
        <v>9.07</v>
      </c>
      <c r="O6">
        <v>9.3960000000000002E-2</v>
      </c>
      <c r="Q6">
        <v>1.9</v>
      </c>
      <c r="R6" s="1">
        <v>9.0100000000000001E-6</v>
      </c>
      <c r="S6">
        <v>2.0330000000000001E-2</v>
      </c>
      <c r="T6">
        <v>0.28420000000000001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478.6</v>
      </c>
      <c r="E7">
        <v>169.9</v>
      </c>
      <c r="F7">
        <v>25</v>
      </c>
      <c r="G7">
        <v>1.5780000000000001</v>
      </c>
      <c r="H7">
        <v>0.49933499999999997</v>
      </c>
      <c r="I7">
        <v>4.3840000000000003</v>
      </c>
      <c r="J7">
        <v>877.9</v>
      </c>
      <c r="K7">
        <v>867.2</v>
      </c>
      <c r="L7">
        <v>136.30000000000001</v>
      </c>
      <c r="M7">
        <v>556.20000000000005</v>
      </c>
      <c r="N7">
        <v>8.93</v>
      </c>
      <c r="O7">
        <v>9.2060000000000003E-2</v>
      </c>
      <c r="Q7">
        <v>1.9</v>
      </c>
      <c r="R7" s="1">
        <v>9.1810000000000007E-6</v>
      </c>
      <c r="S7">
        <v>2.018E-2</v>
      </c>
      <c r="T7">
        <v>0.39900000000000002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504.9</v>
      </c>
      <c r="E8">
        <v>196.2</v>
      </c>
      <c r="F8">
        <v>25</v>
      </c>
      <c r="G8">
        <v>1.9870000000000001</v>
      </c>
      <c r="H8">
        <v>0.499917</v>
      </c>
      <c r="I8">
        <v>4.4950000000000001</v>
      </c>
      <c r="J8">
        <v>899.1</v>
      </c>
      <c r="K8">
        <v>888.4</v>
      </c>
      <c r="L8">
        <v>138</v>
      </c>
      <c r="M8">
        <v>452.5</v>
      </c>
      <c r="N8">
        <v>8.83</v>
      </c>
      <c r="O8">
        <v>9.2219999999999996E-2</v>
      </c>
      <c r="Q8">
        <v>1.9</v>
      </c>
      <c r="R8" s="1">
        <v>9.4129999999999995E-6</v>
      </c>
      <c r="S8">
        <v>2.1170000000000001E-2</v>
      </c>
      <c r="T8">
        <v>0.34920000000000001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530</v>
      </c>
      <c r="E9">
        <v>221.2</v>
      </c>
      <c r="F9">
        <v>25</v>
      </c>
      <c r="G9">
        <v>2.5009999999999999</v>
      </c>
      <c r="H9">
        <v>0.50016099999999997</v>
      </c>
      <c r="I9">
        <v>4.6040000000000001</v>
      </c>
      <c r="J9">
        <v>920.5</v>
      </c>
      <c r="K9">
        <v>909.8</v>
      </c>
      <c r="L9">
        <v>140.19999999999999</v>
      </c>
      <c r="M9">
        <v>368</v>
      </c>
      <c r="N9">
        <v>8.76</v>
      </c>
      <c r="O9">
        <v>8.8480000000000003E-2</v>
      </c>
      <c r="Q9">
        <v>1.9</v>
      </c>
      <c r="R9" s="1">
        <v>9.6430000000000007E-6</v>
      </c>
      <c r="S9">
        <v>2.1219999999999999E-2</v>
      </c>
      <c r="T9">
        <v>0.35310000000000002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556</v>
      </c>
      <c r="E10">
        <v>247.2</v>
      </c>
      <c r="F10">
        <v>25</v>
      </c>
      <c r="G10">
        <v>3.149</v>
      </c>
      <c r="H10">
        <v>0.49995600000000001</v>
      </c>
      <c r="I10">
        <v>4.7110000000000003</v>
      </c>
      <c r="J10">
        <v>942.3</v>
      </c>
      <c r="K10">
        <v>931.4</v>
      </c>
      <c r="L10">
        <v>143.1</v>
      </c>
      <c r="M10">
        <v>299.2</v>
      </c>
      <c r="N10">
        <v>8.74</v>
      </c>
      <c r="O10">
        <v>8.8359999999999994E-2</v>
      </c>
      <c r="Q10">
        <v>1.9</v>
      </c>
      <c r="R10" s="1">
        <v>9.8670000000000006E-6</v>
      </c>
      <c r="S10">
        <v>2.1139999999999999E-2</v>
      </c>
      <c r="T10">
        <v>0.41199999999999998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582.29999999999995</v>
      </c>
      <c r="E11">
        <v>273.60000000000002</v>
      </c>
      <c r="F11">
        <v>25</v>
      </c>
      <c r="G11">
        <v>3.964</v>
      </c>
      <c r="H11">
        <v>0.50003399999999998</v>
      </c>
      <c r="I11">
        <v>4.8209999999999997</v>
      </c>
      <c r="J11">
        <v>964.1</v>
      </c>
      <c r="K11">
        <v>952.9</v>
      </c>
      <c r="L11">
        <v>146.30000000000001</v>
      </c>
      <c r="M11">
        <v>243.2</v>
      </c>
      <c r="N11">
        <v>8.73</v>
      </c>
      <c r="O11">
        <v>8.6360000000000006E-2</v>
      </c>
      <c r="Q11">
        <v>1.9</v>
      </c>
      <c r="R11" s="1">
        <v>1.01E-5</v>
      </c>
      <c r="S11">
        <v>1.8720000000000001E-2</v>
      </c>
      <c r="T11">
        <v>0.65910000000000002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607.4</v>
      </c>
      <c r="E12">
        <v>298.60000000000002</v>
      </c>
      <c r="F12">
        <v>25</v>
      </c>
      <c r="G12">
        <v>4.9909999999999997</v>
      </c>
      <c r="H12">
        <v>0.50060099999999996</v>
      </c>
      <c r="I12">
        <v>4.9390000000000001</v>
      </c>
      <c r="J12">
        <v>986.7</v>
      </c>
      <c r="K12">
        <v>975.2</v>
      </c>
      <c r="L12">
        <v>150</v>
      </c>
      <c r="M12">
        <v>197.7</v>
      </c>
      <c r="N12">
        <v>8.75</v>
      </c>
      <c r="O12">
        <v>8.5089999999999999E-2</v>
      </c>
      <c r="Q12">
        <v>1.9</v>
      </c>
      <c r="R12" s="1">
        <v>1.0349999999999999E-5</v>
      </c>
      <c r="S12">
        <v>1.9560000000000001E-2</v>
      </c>
      <c r="T12">
        <v>1.141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632.4</v>
      </c>
      <c r="E13">
        <v>323.60000000000002</v>
      </c>
      <c r="F13">
        <v>25</v>
      </c>
      <c r="G13">
        <v>6.2830000000000004</v>
      </c>
      <c r="H13">
        <v>0.50003600000000004</v>
      </c>
      <c r="I13">
        <v>5.0389999999999997</v>
      </c>
      <c r="J13" s="1">
        <v>1008</v>
      </c>
      <c r="K13">
        <v>995.9</v>
      </c>
      <c r="L13">
        <v>153.9</v>
      </c>
      <c r="M13">
        <v>160.4</v>
      </c>
      <c r="N13">
        <v>8.7899999999999991</v>
      </c>
      <c r="O13">
        <v>8.405E-2</v>
      </c>
      <c r="Q13">
        <v>1.9</v>
      </c>
      <c r="R13" s="1">
        <v>1.0550000000000001E-5</v>
      </c>
      <c r="S13">
        <v>2.0279999999999999E-2</v>
      </c>
      <c r="T13">
        <v>2.0659999999999998</v>
      </c>
      <c r="U13" t="s">
        <v>28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W13"/>
  <sheetViews>
    <sheetView workbookViewId="0">
      <selection activeCell="J4" sqref="J4:J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333</v>
      </c>
      <c r="E2">
        <v>32.590000000000003</v>
      </c>
      <c r="F2">
        <v>25.02</v>
      </c>
      <c r="G2">
        <v>0.49909999999999999</v>
      </c>
      <c r="H2">
        <v>0.25425900000000001</v>
      </c>
      <c r="I2">
        <v>2.8210000000000002</v>
      </c>
      <c r="J2" s="1">
        <v>1110</v>
      </c>
      <c r="K2" s="1">
        <v>1090</v>
      </c>
      <c r="L2">
        <v>209.3</v>
      </c>
      <c r="M2" s="1">
        <v>2223</v>
      </c>
      <c r="N2">
        <v>10.87</v>
      </c>
      <c r="O2">
        <v>0.1308</v>
      </c>
      <c r="Q2">
        <v>2</v>
      </c>
      <c r="R2" s="1">
        <v>5.9089999999999997E-6</v>
      </c>
      <c r="S2">
        <v>1.9050000000000001E-2</v>
      </c>
      <c r="T2">
        <v>2.794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363</v>
      </c>
      <c r="E3">
        <v>62.61</v>
      </c>
      <c r="F3">
        <v>25.01</v>
      </c>
      <c r="G3">
        <v>0.62829999999999997</v>
      </c>
      <c r="H3">
        <v>0.40132299999999999</v>
      </c>
      <c r="I3">
        <v>4.444</v>
      </c>
      <c r="J3" s="1">
        <v>1107</v>
      </c>
      <c r="K3" s="1">
        <v>1086</v>
      </c>
      <c r="L3">
        <v>217.4</v>
      </c>
      <c r="M3" s="1">
        <v>1762</v>
      </c>
      <c r="N3">
        <v>11.32</v>
      </c>
      <c r="O3">
        <v>0.12989999999999999</v>
      </c>
      <c r="Q3">
        <v>2</v>
      </c>
      <c r="R3" s="1">
        <v>9.3079999999999997E-6</v>
      </c>
      <c r="S3">
        <v>1.933E-2</v>
      </c>
      <c r="T3">
        <v>3.4119999999999999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391</v>
      </c>
      <c r="E4">
        <v>90.56</v>
      </c>
      <c r="F4">
        <v>25.01</v>
      </c>
      <c r="G4">
        <v>0.79100000000000004</v>
      </c>
      <c r="H4">
        <v>0.501112</v>
      </c>
      <c r="I4">
        <v>5.5670000000000002</v>
      </c>
      <c r="J4" s="1">
        <v>1111</v>
      </c>
      <c r="K4" s="1">
        <v>1090</v>
      </c>
      <c r="L4">
        <v>214.5</v>
      </c>
      <c r="M4" s="1">
        <v>1404</v>
      </c>
      <c r="N4">
        <v>11.13</v>
      </c>
      <c r="O4">
        <v>0.128</v>
      </c>
      <c r="Q4">
        <v>2</v>
      </c>
      <c r="R4" s="1">
        <v>1.166E-5</v>
      </c>
      <c r="S4">
        <v>1.8460000000000001E-2</v>
      </c>
      <c r="T4">
        <v>0.26919999999999999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417.3</v>
      </c>
      <c r="E5">
        <v>116.9</v>
      </c>
      <c r="F5">
        <v>25.01</v>
      </c>
      <c r="G5">
        <v>0.99580000000000002</v>
      </c>
      <c r="H5">
        <v>0.501058</v>
      </c>
      <c r="I5">
        <v>5.726</v>
      </c>
      <c r="J5" s="1">
        <v>1143</v>
      </c>
      <c r="K5" s="1">
        <v>1122</v>
      </c>
      <c r="L5">
        <v>215.3</v>
      </c>
      <c r="M5" s="1">
        <v>1148</v>
      </c>
      <c r="N5">
        <v>10.86</v>
      </c>
      <c r="O5">
        <v>0.12720000000000001</v>
      </c>
      <c r="Q5">
        <v>2</v>
      </c>
      <c r="R5" s="1">
        <v>1.199E-5</v>
      </c>
      <c r="S5">
        <v>1.9539999999999998E-2</v>
      </c>
      <c r="T5">
        <v>0.34389999999999998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442.3</v>
      </c>
      <c r="E6">
        <v>141.9</v>
      </c>
      <c r="F6">
        <v>25</v>
      </c>
      <c r="G6">
        <v>1.254</v>
      </c>
      <c r="H6">
        <v>0.501498</v>
      </c>
      <c r="I6">
        <v>5.8869999999999996</v>
      </c>
      <c r="J6" s="1">
        <v>1174</v>
      </c>
      <c r="K6" s="1">
        <v>1153</v>
      </c>
      <c r="L6">
        <v>219.1</v>
      </c>
      <c r="M6">
        <v>936.4</v>
      </c>
      <c r="N6">
        <v>10.76</v>
      </c>
      <c r="O6">
        <v>0.12720000000000001</v>
      </c>
      <c r="Q6">
        <v>2</v>
      </c>
      <c r="R6" s="1">
        <v>1.2330000000000001E-5</v>
      </c>
      <c r="S6">
        <v>1.917E-2</v>
      </c>
      <c r="T6">
        <v>0.3901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470.3</v>
      </c>
      <c r="E7">
        <v>169.9</v>
      </c>
      <c r="F7">
        <v>25</v>
      </c>
      <c r="G7">
        <v>1.5780000000000001</v>
      </c>
      <c r="H7">
        <v>0.49950600000000001</v>
      </c>
      <c r="I7">
        <v>6.0179999999999998</v>
      </c>
      <c r="J7" s="1">
        <v>1205</v>
      </c>
      <c r="K7" s="1">
        <v>1184</v>
      </c>
      <c r="L7">
        <v>222.3</v>
      </c>
      <c r="M7">
        <v>763.4</v>
      </c>
      <c r="N7">
        <v>10.63</v>
      </c>
      <c r="O7">
        <v>0.12520000000000001</v>
      </c>
      <c r="Q7">
        <v>2</v>
      </c>
      <c r="R7" s="1">
        <v>1.26E-5</v>
      </c>
      <c r="S7">
        <v>1.9040000000000001E-2</v>
      </c>
      <c r="T7">
        <v>0.28499999999999998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496.6</v>
      </c>
      <c r="E8">
        <v>196.2</v>
      </c>
      <c r="F8">
        <v>25</v>
      </c>
      <c r="G8">
        <v>1.9870000000000001</v>
      </c>
      <c r="H8">
        <v>0.50005999999999995</v>
      </c>
      <c r="I8">
        <v>6.1769999999999996</v>
      </c>
      <c r="J8" s="1">
        <v>1235</v>
      </c>
      <c r="K8" s="1">
        <v>1214</v>
      </c>
      <c r="L8">
        <v>226.8</v>
      </c>
      <c r="M8">
        <v>621.6</v>
      </c>
      <c r="N8">
        <v>10.58</v>
      </c>
      <c r="O8">
        <v>0.1263</v>
      </c>
      <c r="Q8">
        <v>2</v>
      </c>
      <c r="R8" s="1">
        <v>1.294E-5</v>
      </c>
      <c r="S8">
        <v>2.026E-2</v>
      </c>
      <c r="T8">
        <v>0.26350000000000001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521.70000000000005</v>
      </c>
      <c r="E9">
        <v>221.2</v>
      </c>
      <c r="F9">
        <v>25</v>
      </c>
      <c r="G9">
        <v>2.5009999999999999</v>
      </c>
      <c r="H9">
        <v>0.50031300000000001</v>
      </c>
      <c r="I9">
        <v>6.34</v>
      </c>
      <c r="J9" s="1">
        <v>1267</v>
      </c>
      <c r="K9" s="1">
        <v>1246</v>
      </c>
      <c r="L9">
        <v>231.6</v>
      </c>
      <c r="M9">
        <v>506.6</v>
      </c>
      <c r="N9">
        <v>10.53</v>
      </c>
      <c r="O9">
        <v>0.12520000000000001</v>
      </c>
      <c r="Q9">
        <v>2</v>
      </c>
      <c r="R9" s="1">
        <v>1.328E-5</v>
      </c>
      <c r="S9">
        <v>2.0250000000000001E-2</v>
      </c>
      <c r="T9">
        <v>0.3241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547.70000000000005</v>
      </c>
      <c r="E10">
        <v>247.2</v>
      </c>
      <c r="F10">
        <v>25</v>
      </c>
      <c r="G10">
        <v>3.149</v>
      </c>
      <c r="H10">
        <v>0.50027900000000003</v>
      </c>
      <c r="I10">
        <v>6.5019999999999998</v>
      </c>
      <c r="J10" s="1">
        <v>1300</v>
      </c>
      <c r="K10" s="1">
        <v>1278</v>
      </c>
      <c r="L10">
        <v>237.2</v>
      </c>
      <c r="M10">
        <v>412.7</v>
      </c>
      <c r="N10">
        <v>10.52</v>
      </c>
      <c r="O10">
        <v>0.1237</v>
      </c>
      <c r="Q10">
        <v>2</v>
      </c>
      <c r="R10" s="1">
        <v>1.362E-5</v>
      </c>
      <c r="S10">
        <v>2.0160000000000001E-2</v>
      </c>
      <c r="T10">
        <v>0.31530000000000002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574</v>
      </c>
      <c r="E11">
        <v>273.60000000000002</v>
      </c>
      <c r="F11">
        <v>25</v>
      </c>
      <c r="G11">
        <v>3.964</v>
      </c>
      <c r="H11">
        <v>0.49997200000000003</v>
      </c>
      <c r="I11">
        <v>6.6660000000000004</v>
      </c>
      <c r="J11" s="1">
        <v>1333</v>
      </c>
      <c r="K11" s="1">
        <v>1311</v>
      </c>
      <c r="L11">
        <v>244.4</v>
      </c>
      <c r="M11">
        <v>336.3</v>
      </c>
      <c r="N11">
        <v>10.56</v>
      </c>
      <c r="O11">
        <v>0.1226</v>
      </c>
      <c r="Q11">
        <v>2</v>
      </c>
      <c r="R11" s="1">
        <v>1.396E-5</v>
      </c>
      <c r="S11">
        <v>1.7639999999999999E-2</v>
      </c>
      <c r="T11">
        <v>0.44209999999999999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599.1</v>
      </c>
      <c r="E12">
        <v>298.60000000000002</v>
      </c>
      <c r="F12">
        <v>25</v>
      </c>
      <c r="G12">
        <v>4.9909999999999997</v>
      </c>
      <c r="H12">
        <v>0.50029500000000005</v>
      </c>
      <c r="I12">
        <v>6.8410000000000002</v>
      </c>
      <c r="J12" s="1">
        <v>1367</v>
      </c>
      <c r="K12" s="1">
        <v>1344</v>
      </c>
      <c r="L12">
        <v>251.7</v>
      </c>
      <c r="M12">
        <v>274</v>
      </c>
      <c r="N12">
        <v>10.61</v>
      </c>
      <c r="O12">
        <v>0.1216</v>
      </c>
      <c r="Q12">
        <v>2</v>
      </c>
      <c r="R12" s="1">
        <v>1.433E-5</v>
      </c>
      <c r="S12">
        <v>1.856E-2</v>
      </c>
      <c r="T12">
        <v>0.89349999999999996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624.1</v>
      </c>
      <c r="E13">
        <v>323.60000000000002</v>
      </c>
      <c r="F13">
        <v>25</v>
      </c>
      <c r="G13">
        <v>6.2830000000000004</v>
      </c>
      <c r="H13">
        <v>0.49993500000000002</v>
      </c>
      <c r="I13">
        <v>7.0060000000000002</v>
      </c>
      <c r="J13" s="1">
        <v>1401</v>
      </c>
      <c r="K13" s="1">
        <v>1377</v>
      </c>
      <c r="L13">
        <v>259.60000000000002</v>
      </c>
      <c r="M13">
        <v>223</v>
      </c>
      <c r="N13">
        <v>10.68</v>
      </c>
      <c r="O13">
        <v>0.1216</v>
      </c>
      <c r="Q13">
        <v>2</v>
      </c>
      <c r="R13" s="1">
        <v>1.467E-5</v>
      </c>
      <c r="S13">
        <v>1.932E-2</v>
      </c>
      <c r="T13">
        <v>1.9430000000000001</v>
      </c>
      <c r="U13" t="s">
        <v>28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W13"/>
  <sheetViews>
    <sheetView workbookViewId="0">
      <selection activeCell="J3" sqref="J3:J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127.9</v>
      </c>
      <c r="E2">
        <v>32.590000000000003</v>
      </c>
      <c r="F2">
        <v>25.08</v>
      </c>
      <c r="G2">
        <v>0.49909999999999999</v>
      </c>
      <c r="H2">
        <v>0.26520300000000002</v>
      </c>
      <c r="I2">
        <v>2.5510000000000002</v>
      </c>
      <c r="J2">
        <v>961.9</v>
      </c>
      <c r="K2">
        <v>942.5</v>
      </c>
      <c r="L2">
        <v>192</v>
      </c>
      <c r="M2" s="1">
        <v>1927</v>
      </c>
      <c r="N2">
        <v>11.52</v>
      </c>
      <c r="O2">
        <v>6.6890000000000005E-2</v>
      </c>
      <c r="Q2">
        <v>2</v>
      </c>
      <c r="R2" s="1">
        <v>5.3430000000000003E-6</v>
      </c>
      <c r="S2">
        <v>2.1909999999999999E-2</v>
      </c>
      <c r="T2">
        <v>1.4219999999999999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157.9</v>
      </c>
      <c r="E3">
        <v>62.6</v>
      </c>
      <c r="F3">
        <v>25.07</v>
      </c>
      <c r="G3">
        <v>0.62829999999999997</v>
      </c>
      <c r="H3">
        <v>0.40565499999999999</v>
      </c>
      <c r="I3">
        <v>4.0140000000000002</v>
      </c>
      <c r="J3">
        <v>989.6</v>
      </c>
      <c r="K3">
        <v>968.8</v>
      </c>
      <c r="L3">
        <v>201.5</v>
      </c>
      <c r="M3" s="1">
        <v>1575</v>
      </c>
      <c r="N3">
        <v>11.75</v>
      </c>
      <c r="O3">
        <v>6.5439999999999998E-2</v>
      </c>
      <c r="Q3">
        <v>2</v>
      </c>
      <c r="R3" s="1">
        <v>8.4069999999999993E-6</v>
      </c>
      <c r="S3">
        <v>2.2200000000000001E-2</v>
      </c>
      <c r="T3">
        <v>3.625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185.8</v>
      </c>
      <c r="E4">
        <v>90.55</v>
      </c>
      <c r="F4">
        <v>25.06</v>
      </c>
      <c r="G4">
        <v>0.79100000000000004</v>
      </c>
      <c r="H4">
        <v>0.499392</v>
      </c>
      <c r="I4">
        <v>5.0789999999999997</v>
      </c>
      <c r="J4" s="1">
        <v>1017</v>
      </c>
      <c r="K4">
        <v>996.7</v>
      </c>
      <c r="L4">
        <v>202</v>
      </c>
      <c r="M4" s="1">
        <v>1286</v>
      </c>
      <c r="N4">
        <v>11.46</v>
      </c>
      <c r="O4">
        <v>6.2460000000000002E-2</v>
      </c>
      <c r="Q4">
        <v>2</v>
      </c>
      <c r="R4" s="1">
        <v>1.064E-5</v>
      </c>
      <c r="S4">
        <v>2.1420000000000002E-2</v>
      </c>
      <c r="T4">
        <v>0.16500000000000001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212.1</v>
      </c>
      <c r="E5">
        <v>116.9</v>
      </c>
      <c r="F5">
        <v>25.05</v>
      </c>
      <c r="G5">
        <v>0.99580000000000002</v>
      </c>
      <c r="H5">
        <v>0.50068999999999997</v>
      </c>
      <c r="I5">
        <v>5.2779999999999996</v>
      </c>
      <c r="J5" s="1">
        <v>1054</v>
      </c>
      <c r="K5" s="1">
        <v>1034</v>
      </c>
      <c r="L5">
        <v>204.4</v>
      </c>
      <c r="M5" s="1">
        <v>1058</v>
      </c>
      <c r="N5">
        <v>11.18</v>
      </c>
      <c r="O5">
        <v>5.9639999999999999E-2</v>
      </c>
      <c r="Q5">
        <v>2</v>
      </c>
      <c r="R5" s="1">
        <v>1.1049999999999999E-5</v>
      </c>
      <c r="S5">
        <v>2.248E-2</v>
      </c>
      <c r="T5">
        <v>0.1191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237.2</v>
      </c>
      <c r="E6">
        <v>141.9</v>
      </c>
      <c r="F6">
        <v>25.04</v>
      </c>
      <c r="G6">
        <v>1.254</v>
      </c>
      <c r="H6">
        <v>0.50168199999999996</v>
      </c>
      <c r="I6">
        <v>5.4710000000000001</v>
      </c>
      <c r="J6" s="1">
        <v>1090</v>
      </c>
      <c r="K6" s="1">
        <v>1070</v>
      </c>
      <c r="L6">
        <v>207.9</v>
      </c>
      <c r="M6">
        <v>869.8</v>
      </c>
      <c r="N6">
        <v>10.99</v>
      </c>
      <c r="O6">
        <v>5.7770000000000002E-2</v>
      </c>
      <c r="Q6">
        <v>2</v>
      </c>
      <c r="R6" s="1">
        <v>1.146E-5</v>
      </c>
      <c r="S6">
        <v>2.2100000000000002E-2</v>
      </c>
      <c r="T6">
        <v>0.1007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265.10000000000002</v>
      </c>
      <c r="E7">
        <v>169.9</v>
      </c>
      <c r="F7">
        <v>25.03</v>
      </c>
      <c r="G7">
        <v>1.5780000000000001</v>
      </c>
      <c r="H7">
        <v>0.49955699999999997</v>
      </c>
      <c r="I7">
        <v>5.62</v>
      </c>
      <c r="J7" s="1">
        <v>1125</v>
      </c>
      <c r="K7" s="1">
        <v>1105</v>
      </c>
      <c r="L7">
        <v>211.1</v>
      </c>
      <c r="M7">
        <v>712.8</v>
      </c>
      <c r="N7">
        <v>10.81</v>
      </c>
      <c r="O7">
        <v>5.5230000000000001E-2</v>
      </c>
      <c r="Q7">
        <v>2</v>
      </c>
      <c r="R7" s="1">
        <v>1.1770000000000001E-5</v>
      </c>
      <c r="S7">
        <v>2.198E-2</v>
      </c>
      <c r="T7">
        <v>0.16139999999999999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291.5</v>
      </c>
      <c r="E8">
        <v>196.2</v>
      </c>
      <c r="F8">
        <v>25.03</v>
      </c>
      <c r="G8">
        <v>1.9870000000000001</v>
      </c>
      <c r="H8">
        <v>0.49962400000000001</v>
      </c>
      <c r="I8">
        <v>5.8010000000000002</v>
      </c>
      <c r="J8" s="1">
        <v>1161</v>
      </c>
      <c r="K8" s="1">
        <v>1141</v>
      </c>
      <c r="L8">
        <v>215.4</v>
      </c>
      <c r="M8">
        <v>584.4</v>
      </c>
      <c r="N8">
        <v>10.69</v>
      </c>
      <c r="O8">
        <v>5.4289999999999998E-2</v>
      </c>
      <c r="Q8">
        <v>2</v>
      </c>
      <c r="R8" s="1">
        <v>1.2150000000000001E-5</v>
      </c>
      <c r="S8">
        <v>2.316E-2</v>
      </c>
      <c r="T8">
        <v>0.2112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316.5</v>
      </c>
      <c r="E9">
        <v>221.2</v>
      </c>
      <c r="F9">
        <v>25.02</v>
      </c>
      <c r="G9">
        <v>2.5009999999999999</v>
      </c>
      <c r="H9">
        <v>0.50000900000000004</v>
      </c>
      <c r="I9">
        <v>5.9850000000000003</v>
      </c>
      <c r="J9" s="1">
        <v>1197</v>
      </c>
      <c r="K9" s="1">
        <v>1177</v>
      </c>
      <c r="L9">
        <v>220.3</v>
      </c>
      <c r="M9">
        <v>478.5</v>
      </c>
      <c r="N9">
        <v>10.61</v>
      </c>
      <c r="O9">
        <v>5.2920000000000002E-2</v>
      </c>
      <c r="Q9">
        <v>2</v>
      </c>
      <c r="R9" s="1">
        <v>1.254E-5</v>
      </c>
      <c r="S9">
        <v>2.317E-2</v>
      </c>
      <c r="T9">
        <v>0.12379999999999999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342.5</v>
      </c>
      <c r="E10">
        <v>247.2</v>
      </c>
      <c r="F10">
        <v>25.02</v>
      </c>
      <c r="G10">
        <v>3.149</v>
      </c>
      <c r="H10">
        <v>0.50004199999999999</v>
      </c>
      <c r="I10">
        <v>6.1639999999999997</v>
      </c>
      <c r="J10" s="1">
        <v>1233</v>
      </c>
      <c r="K10" s="1">
        <v>1212</v>
      </c>
      <c r="L10">
        <v>225.6</v>
      </c>
      <c r="M10">
        <v>391.4</v>
      </c>
      <c r="N10">
        <v>10.55</v>
      </c>
      <c r="O10">
        <v>5.0169999999999999E-2</v>
      </c>
      <c r="Q10">
        <v>2</v>
      </c>
      <c r="R10" s="1">
        <v>1.291E-5</v>
      </c>
      <c r="S10">
        <v>2.308E-2</v>
      </c>
      <c r="T10">
        <v>0.1237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368.9</v>
      </c>
      <c r="E11">
        <v>273.60000000000002</v>
      </c>
      <c r="F11">
        <v>25.01</v>
      </c>
      <c r="G11">
        <v>3.964</v>
      </c>
      <c r="H11">
        <v>0.50014800000000004</v>
      </c>
      <c r="I11">
        <v>6.3440000000000003</v>
      </c>
      <c r="J11" s="1">
        <v>1268</v>
      </c>
      <c r="K11" s="1">
        <v>1247</v>
      </c>
      <c r="L11">
        <v>231.8</v>
      </c>
      <c r="M11">
        <v>319.89999999999998</v>
      </c>
      <c r="N11">
        <v>10.53</v>
      </c>
      <c r="O11">
        <v>4.8710000000000003E-2</v>
      </c>
      <c r="Q11">
        <v>2</v>
      </c>
      <c r="R11" s="1">
        <v>1.329E-5</v>
      </c>
      <c r="S11">
        <v>2.0559999999999998E-2</v>
      </c>
      <c r="T11">
        <v>0.18240000000000001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393.9</v>
      </c>
      <c r="E12">
        <v>298.60000000000002</v>
      </c>
      <c r="F12">
        <v>25.01</v>
      </c>
      <c r="G12">
        <v>4.9909999999999997</v>
      </c>
      <c r="H12">
        <v>0.50042600000000004</v>
      </c>
      <c r="I12">
        <v>6.532</v>
      </c>
      <c r="J12" s="1">
        <v>1305</v>
      </c>
      <c r="K12" s="1">
        <v>1283</v>
      </c>
      <c r="L12">
        <v>238.8</v>
      </c>
      <c r="M12">
        <v>261.5</v>
      </c>
      <c r="N12">
        <v>10.54</v>
      </c>
      <c r="O12">
        <v>4.6690000000000002E-2</v>
      </c>
      <c r="Q12">
        <v>2</v>
      </c>
      <c r="R12" s="1">
        <v>1.3679999999999999E-5</v>
      </c>
      <c r="S12">
        <v>2.1479999999999999E-2</v>
      </c>
      <c r="T12">
        <v>0.28710000000000002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418.9</v>
      </c>
      <c r="E13">
        <v>323.60000000000002</v>
      </c>
      <c r="F13">
        <v>25.01</v>
      </c>
      <c r="G13">
        <v>6.2830000000000004</v>
      </c>
      <c r="H13">
        <v>0.49988199999999999</v>
      </c>
      <c r="I13">
        <v>6.7050000000000001</v>
      </c>
      <c r="J13" s="1">
        <v>1341</v>
      </c>
      <c r="K13" s="1">
        <v>1319</v>
      </c>
      <c r="L13">
        <v>246.1</v>
      </c>
      <c r="M13">
        <v>213.5</v>
      </c>
      <c r="N13">
        <v>10.57</v>
      </c>
      <c r="O13">
        <v>4.5809999999999997E-2</v>
      </c>
      <c r="Q13">
        <v>2</v>
      </c>
      <c r="R13" s="1">
        <v>1.4039999999999999E-5</v>
      </c>
      <c r="S13">
        <v>2.2270000000000002E-2</v>
      </c>
      <c r="T13">
        <v>0.51990000000000003</v>
      </c>
      <c r="U13" t="s">
        <v>28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W13"/>
  <sheetViews>
    <sheetView workbookViewId="0">
      <selection activeCell="J3" sqref="J3:J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127.9</v>
      </c>
      <c r="E2">
        <v>32.590000000000003</v>
      </c>
      <c r="F2">
        <v>25.08</v>
      </c>
      <c r="G2">
        <v>0.49909999999999999</v>
      </c>
      <c r="H2">
        <v>0.26520300000000002</v>
      </c>
      <c r="I2">
        <v>2.5510000000000002</v>
      </c>
      <c r="J2">
        <v>961.9</v>
      </c>
      <c r="K2">
        <v>942.5</v>
      </c>
      <c r="L2">
        <v>192</v>
      </c>
      <c r="M2" s="1">
        <v>1927</v>
      </c>
      <c r="N2">
        <v>11.52</v>
      </c>
      <c r="O2">
        <v>6.6890000000000005E-2</v>
      </c>
      <c r="Q2">
        <v>2</v>
      </c>
      <c r="R2" s="1">
        <v>5.3430000000000003E-6</v>
      </c>
      <c r="S2">
        <v>2.1909999999999999E-2</v>
      </c>
      <c r="T2">
        <v>1.4219999999999999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157.9</v>
      </c>
      <c r="E3">
        <v>62.6</v>
      </c>
      <c r="F3">
        <v>25.07</v>
      </c>
      <c r="G3">
        <v>0.62829999999999997</v>
      </c>
      <c r="H3">
        <v>0.40565499999999999</v>
      </c>
      <c r="I3">
        <v>4.0140000000000002</v>
      </c>
      <c r="J3">
        <v>989.6</v>
      </c>
      <c r="K3">
        <v>968.8</v>
      </c>
      <c r="L3">
        <v>201.5</v>
      </c>
      <c r="M3" s="1">
        <v>1575</v>
      </c>
      <c r="N3">
        <v>11.75</v>
      </c>
      <c r="O3">
        <v>6.5439999999999998E-2</v>
      </c>
      <c r="Q3">
        <v>2</v>
      </c>
      <c r="R3" s="1">
        <v>8.4069999999999993E-6</v>
      </c>
      <c r="S3">
        <v>2.2200000000000001E-2</v>
      </c>
      <c r="T3">
        <v>3.625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185.8</v>
      </c>
      <c r="E4">
        <v>90.55</v>
      </c>
      <c r="F4">
        <v>25.06</v>
      </c>
      <c r="G4">
        <v>0.79100000000000004</v>
      </c>
      <c r="H4">
        <v>0.499392</v>
      </c>
      <c r="I4">
        <v>5.0789999999999997</v>
      </c>
      <c r="J4" s="1">
        <v>1017</v>
      </c>
      <c r="K4">
        <v>996.7</v>
      </c>
      <c r="L4">
        <v>202</v>
      </c>
      <c r="M4" s="1">
        <v>1286</v>
      </c>
      <c r="N4">
        <v>11.46</v>
      </c>
      <c r="O4">
        <v>6.2460000000000002E-2</v>
      </c>
      <c r="Q4">
        <v>2</v>
      </c>
      <c r="R4" s="1">
        <v>1.064E-5</v>
      </c>
      <c r="S4">
        <v>2.1420000000000002E-2</v>
      </c>
      <c r="T4">
        <v>0.16500000000000001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212.1</v>
      </c>
      <c r="E5">
        <v>116.9</v>
      </c>
      <c r="F5">
        <v>25.05</v>
      </c>
      <c r="G5">
        <v>0.99580000000000002</v>
      </c>
      <c r="H5">
        <v>0.50068999999999997</v>
      </c>
      <c r="I5">
        <v>5.2779999999999996</v>
      </c>
      <c r="J5" s="1">
        <v>1054</v>
      </c>
      <c r="K5" s="1">
        <v>1034</v>
      </c>
      <c r="L5">
        <v>204.4</v>
      </c>
      <c r="M5" s="1">
        <v>1058</v>
      </c>
      <c r="N5">
        <v>11.18</v>
      </c>
      <c r="O5">
        <v>5.9639999999999999E-2</v>
      </c>
      <c r="Q5">
        <v>2</v>
      </c>
      <c r="R5" s="1">
        <v>1.1049999999999999E-5</v>
      </c>
      <c r="S5">
        <v>2.248E-2</v>
      </c>
      <c r="T5">
        <v>0.1191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237.2</v>
      </c>
      <c r="E6">
        <v>141.9</v>
      </c>
      <c r="F6">
        <v>25.04</v>
      </c>
      <c r="G6">
        <v>1.254</v>
      </c>
      <c r="H6">
        <v>0.50168199999999996</v>
      </c>
      <c r="I6">
        <v>5.4710000000000001</v>
      </c>
      <c r="J6" s="1">
        <v>1090</v>
      </c>
      <c r="K6" s="1">
        <v>1070</v>
      </c>
      <c r="L6">
        <v>207.9</v>
      </c>
      <c r="M6">
        <v>869.8</v>
      </c>
      <c r="N6">
        <v>10.99</v>
      </c>
      <c r="O6">
        <v>5.7770000000000002E-2</v>
      </c>
      <c r="Q6">
        <v>2</v>
      </c>
      <c r="R6" s="1">
        <v>1.146E-5</v>
      </c>
      <c r="S6">
        <v>2.2100000000000002E-2</v>
      </c>
      <c r="T6">
        <v>0.1007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265.10000000000002</v>
      </c>
      <c r="E7">
        <v>169.9</v>
      </c>
      <c r="F7">
        <v>25.03</v>
      </c>
      <c r="G7">
        <v>1.5780000000000001</v>
      </c>
      <c r="H7">
        <v>0.49955699999999997</v>
      </c>
      <c r="I7">
        <v>5.62</v>
      </c>
      <c r="J7" s="1">
        <v>1125</v>
      </c>
      <c r="K7" s="1">
        <v>1105</v>
      </c>
      <c r="L7">
        <v>211.1</v>
      </c>
      <c r="M7">
        <v>712.8</v>
      </c>
      <c r="N7">
        <v>10.81</v>
      </c>
      <c r="O7">
        <v>5.5230000000000001E-2</v>
      </c>
      <c r="Q7">
        <v>2</v>
      </c>
      <c r="R7" s="1">
        <v>1.1770000000000001E-5</v>
      </c>
      <c r="S7">
        <v>2.198E-2</v>
      </c>
      <c r="T7">
        <v>0.16139999999999999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291.5</v>
      </c>
      <c r="E8">
        <v>196.2</v>
      </c>
      <c r="F8">
        <v>25.03</v>
      </c>
      <c r="G8">
        <v>1.9870000000000001</v>
      </c>
      <c r="H8">
        <v>0.49962400000000001</v>
      </c>
      <c r="I8">
        <v>5.8010000000000002</v>
      </c>
      <c r="J8" s="1">
        <v>1161</v>
      </c>
      <c r="K8" s="1">
        <v>1141</v>
      </c>
      <c r="L8">
        <v>215.4</v>
      </c>
      <c r="M8">
        <v>584.4</v>
      </c>
      <c r="N8">
        <v>10.69</v>
      </c>
      <c r="O8">
        <v>5.4289999999999998E-2</v>
      </c>
      <c r="Q8">
        <v>2</v>
      </c>
      <c r="R8" s="1">
        <v>1.2150000000000001E-5</v>
      </c>
      <c r="S8">
        <v>2.316E-2</v>
      </c>
      <c r="T8">
        <v>0.2112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316.5</v>
      </c>
      <c r="E9">
        <v>221.2</v>
      </c>
      <c r="F9">
        <v>25.02</v>
      </c>
      <c r="G9">
        <v>2.5009999999999999</v>
      </c>
      <c r="H9">
        <v>0.50000900000000004</v>
      </c>
      <c r="I9">
        <v>5.9850000000000003</v>
      </c>
      <c r="J9" s="1">
        <v>1197</v>
      </c>
      <c r="K9" s="1">
        <v>1177</v>
      </c>
      <c r="L9">
        <v>220.3</v>
      </c>
      <c r="M9">
        <v>478.5</v>
      </c>
      <c r="N9">
        <v>10.61</v>
      </c>
      <c r="O9">
        <v>5.2920000000000002E-2</v>
      </c>
      <c r="Q9">
        <v>2</v>
      </c>
      <c r="R9" s="1">
        <v>1.254E-5</v>
      </c>
      <c r="S9">
        <v>2.317E-2</v>
      </c>
      <c r="T9">
        <v>0.12379999999999999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342.5</v>
      </c>
      <c r="E10">
        <v>247.2</v>
      </c>
      <c r="F10">
        <v>25.02</v>
      </c>
      <c r="G10">
        <v>3.149</v>
      </c>
      <c r="H10">
        <v>0.50004199999999999</v>
      </c>
      <c r="I10">
        <v>6.1639999999999997</v>
      </c>
      <c r="J10" s="1">
        <v>1233</v>
      </c>
      <c r="K10" s="1">
        <v>1212</v>
      </c>
      <c r="L10">
        <v>225.6</v>
      </c>
      <c r="M10">
        <v>391.4</v>
      </c>
      <c r="N10">
        <v>10.55</v>
      </c>
      <c r="O10">
        <v>5.0169999999999999E-2</v>
      </c>
      <c r="Q10">
        <v>2</v>
      </c>
      <c r="R10" s="1">
        <v>1.291E-5</v>
      </c>
      <c r="S10">
        <v>2.308E-2</v>
      </c>
      <c r="T10">
        <v>0.1237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368.9</v>
      </c>
      <c r="E11">
        <v>273.60000000000002</v>
      </c>
      <c r="F11">
        <v>25.01</v>
      </c>
      <c r="G11">
        <v>3.964</v>
      </c>
      <c r="H11">
        <v>0.50014800000000004</v>
      </c>
      <c r="I11">
        <v>6.3440000000000003</v>
      </c>
      <c r="J11" s="1">
        <v>1268</v>
      </c>
      <c r="K11" s="1">
        <v>1247</v>
      </c>
      <c r="L11">
        <v>231.8</v>
      </c>
      <c r="M11">
        <v>319.89999999999998</v>
      </c>
      <c r="N11">
        <v>10.53</v>
      </c>
      <c r="O11">
        <v>4.8710000000000003E-2</v>
      </c>
      <c r="Q11">
        <v>2</v>
      </c>
      <c r="R11" s="1">
        <v>1.329E-5</v>
      </c>
      <c r="S11">
        <v>2.0559999999999998E-2</v>
      </c>
      <c r="T11">
        <v>0.18240000000000001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393.9</v>
      </c>
      <c r="E12">
        <v>298.60000000000002</v>
      </c>
      <c r="F12">
        <v>25.01</v>
      </c>
      <c r="G12">
        <v>4.9909999999999997</v>
      </c>
      <c r="H12">
        <v>0.50042600000000004</v>
      </c>
      <c r="I12">
        <v>6.532</v>
      </c>
      <c r="J12" s="1">
        <v>1305</v>
      </c>
      <c r="K12" s="1">
        <v>1283</v>
      </c>
      <c r="L12">
        <v>238.8</v>
      </c>
      <c r="M12">
        <v>261.5</v>
      </c>
      <c r="N12">
        <v>10.54</v>
      </c>
      <c r="O12">
        <v>4.6690000000000002E-2</v>
      </c>
      <c r="Q12">
        <v>2</v>
      </c>
      <c r="R12" s="1">
        <v>1.3679999999999999E-5</v>
      </c>
      <c r="S12">
        <v>2.1479999999999999E-2</v>
      </c>
      <c r="T12">
        <v>0.28710000000000002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418.9</v>
      </c>
      <c r="E13">
        <v>323.60000000000002</v>
      </c>
      <c r="F13">
        <v>25.01</v>
      </c>
      <c r="G13">
        <v>6.2830000000000004</v>
      </c>
      <c r="H13">
        <v>0.49988199999999999</v>
      </c>
      <c r="I13">
        <v>6.7050000000000001</v>
      </c>
      <c r="J13" s="1">
        <v>1341</v>
      </c>
      <c r="K13" s="1">
        <v>1319</v>
      </c>
      <c r="L13">
        <v>246.1</v>
      </c>
      <c r="M13">
        <v>213.5</v>
      </c>
      <c r="N13">
        <v>10.57</v>
      </c>
      <c r="O13">
        <v>4.5809999999999997E-2</v>
      </c>
      <c r="Q13">
        <v>2</v>
      </c>
      <c r="R13" s="1">
        <v>1.4039999999999999E-5</v>
      </c>
      <c r="S13">
        <v>2.2270000000000002E-2</v>
      </c>
      <c r="T13">
        <v>0.51990000000000003</v>
      </c>
      <c r="U13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8"/>
  <sheetViews>
    <sheetView workbookViewId="0">
      <selection sqref="A1:I21"/>
    </sheetView>
  </sheetViews>
  <sheetFormatPr defaultRowHeight="14.4" x14ac:dyDescent="0.3"/>
  <sheetData>
    <row r="1" spans="1:9" x14ac:dyDescent="0.3">
      <c r="A1" t="s">
        <v>35</v>
      </c>
    </row>
    <row r="2" spans="1:9" ht="15" thickBot="1" x14ac:dyDescent="0.35"/>
    <row r="3" spans="1:9" x14ac:dyDescent="0.3">
      <c r="A3" s="5" t="s">
        <v>36</v>
      </c>
      <c r="B3" s="5"/>
    </row>
    <row r="4" spans="1:9" x14ac:dyDescent="0.3">
      <c r="A4" s="2" t="s">
        <v>37</v>
      </c>
      <c r="B4" s="2">
        <v>0.97880307278071099</v>
      </c>
    </row>
    <row r="5" spans="1:9" x14ac:dyDescent="0.3">
      <c r="A5" s="2" t="s">
        <v>38</v>
      </c>
      <c r="B5" s="2">
        <v>0.95805545528496183</v>
      </c>
    </row>
    <row r="6" spans="1:9" x14ac:dyDescent="0.3">
      <c r="A6" s="2" t="s">
        <v>39</v>
      </c>
      <c r="B6" s="2">
        <v>0.95339495031662425</v>
      </c>
    </row>
    <row r="7" spans="1:9" x14ac:dyDescent="0.3">
      <c r="A7" s="2" t="s">
        <v>40</v>
      </c>
      <c r="B7" s="2">
        <v>1.6585219548578785E-2</v>
      </c>
    </row>
    <row r="8" spans="1:9" ht="15" thickBot="1" x14ac:dyDescent="0.35">
      <c r="A8" s="3" t="s">
        <v>41</v>
      </c>
      <c r="B8" s="3">
        <v>11</v>
      </c>
    </row>
    <row r="10" spans="1:9" ht="15" thickBot="1" x14ac:dyDescent="0.35">
      <c r="A10" t="s">
        <v>42</v>
      </c>
    </row>
    <row r="11" spans="1:9" x14ac:dyDescent="0.3">
      <c r="A11" s="4"/>
      <c r="B11" s="4" t="s">
        <v>47</v>
      </c>
      <c r="C11" s="4" t="s">
        <v>48</v>
      </c>
      <c r="D11" s="4" t="s">
        <v>49</v>
      </c>
      <c r="E11" s="4" t="s">
        <v>50</v>
      </c>
      <c r="F11" s="4" t="s">
        <v>51</v>
      </c>
    </row>
    <row r="12" spans="1:9" x14ac:dyDescent="0.3">
      <c r="A12" s="2" t="s">
        <v>43</v>
      </c>
      <c r="B12" s="2">
        <v>1</v>
      </c>
      <c r="C12" s="2">
        <v>5.6545770041857242E-2</v>
      </c>
      <c r="D12" s="2">
        <v>5.6545770041857242E-2</v>
      </c>
      <c r="E12" s="2">
        <v>205.56902348431677</v>
      </c>
      <c r="F12" s="2">
        <v>1.6688188658456834E-7</v>
      </c>
    </row>
    <row r="13" spans="1:9" x14ac:dyDescent="0.3">
      <c r="A13" s="2" t="s">
        <v>44</v>
      </c>
      <c r="B13" s="2">
        <v>9</v>
      </c>
      <c r="C13" s="2">
        <v>2.4756255672710387E-3</v>
      </c>
      <c r="D13" s="2">
        <v>2.7506950747455984E-4</v>
      </c>
      <c r="E13" s="2"/>
      <c r="F13" s="2"/>
    </row>
    <row r="14" spans="1:9" ht="15" thickBot="1" x14ac:dyDescent="0.35">
      <c r="A14" s="3" t="s">
        <v>45</v>
      </c>
      <c r="B14" s="3">
        <v>10</v>
      </c>
      <c r="C14" s="3">
        <v>5.902139560912828E-2</v>
      </c>
      <c r="D14" s="3"/>
      <c r="E14" s="3"/>
      <c r="F14" s="3"/>
    </row>
    <row r="15" spans="1:9" ht="15" thickBot="1" x14ac:dyDescent="0.35"/>
    <row r="16" spans="1:9" x14ac:dyDescent="0.3">
      <c r="A16" s="4"/>
      <c r="B16" s="4" t="s">
        <v>52</v>
      </c>
      <c r="C16" s="4" t="s">
        <v>40</v>
      </c>
      <c r="D16" s="4" t="s">
        <v>53</v>
      </c>
      <c r="E16" s="4" t="s">
        <v>54</v>
      </c>
      <c r="F16" s="4" t="s">
        <v>55</v>
      </c>
      <c r="G16" s="4" t="s">
        <v>56</v>
      </c>
      <c r="H16" s="4" t="s">
        <v>57</v>
      </c>
      <c r="I16" s="4" t="s">
        <v>58</v>
      </c>
    </row>
    <row r="17" spans="1:9" x14ac:dyDescent="0.3">
      <c r="A17" s="2" t="s">
        <v>46</v>
      </c>
      <c r="B17" s="2">
        <v>0.36918891750049193</v>
      </c>
      <c r="C17" s="2">
        <v>9.3556206288059607E-3</v>
      </c>
      <c r="D17" s="2">
        <v>39.461723828749435</v>
      </c>
      <c r="E17" s="2">
        <v>2.1431239814086471E-11</v>
      </c>
      <c r="F17" s="2">
        <v>0.34802503328261586</v>
      </c>
      <c r="G17" s="2">
        <v>0.390352801718368</v>
      </c>
      <c r="H17" s="2">
        <v>0.34802503328261586</v>
      </c>
      <c r="I17" s="2">
        <v>0.390352801718368</v>
      </c>
    </row>
    <row r="18" spans="1:9" ht="15" thickBot="1" x14ac:dyDescent="0.35">
      <c r="A18" s="3" t="s">
        <v>59</v>
      </c>
      <c r="B18" s="3">
        <v>9.8469204189984505E-2</v>
      </c>
      <c r="C18" s="3">
        <v>6.8678624993410197E-3</v>
      </c>
      <c r="D18" s="3">
        <v>14.33767845518642</v>
      </c>
      <c r="E18" s="3">
        <v>1.6688188658456802E-7</v>
      </c>
      <c r="F18" s="3">
        <v>8.293301984398703E-2</v>
      </c>
      <c r="G18" s="3">
        <v>0.11400538853598198</v>
      </c>
      <c r="H18" s="3">
        <v>8.293301984398703E-2</v>
      </c>
      <c r="I18" s="3">
        <v>0.11400538853598198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W13"/>
  <sheetViews>
    <sheetView workbookViewId="0">
      <selection activeCell="J3" sqref="J3:J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36.11</v>
      </c>
      <c r="E2">
        <v>32.590000000000003</v>
      </c>
      <c r="F2">
        <v>24.96</v>
      </c>
      <c r="G2">
        <v>0.49909999999999999</v>
      </c>
      <c r="H2">
        <v>0.27276600000000001</v>
      </c>
      <c r="I2">
        <v>2.4380000000000002</v>
      </c>
      <c r="J2">
        <v>893.9</v>
      </c>
      <c r="K2">
        <v>864</v>
      </c>
      <c r="L2">
        <v>229.2</v>
      </c>
      <c r="M2" s="1">
        <v>1791</v>
      </c>
      <c r="N2">
        <v>14.85</v>
      </c>
      <c r="O2">
        <v>0.21729999999999999</v>
      </c>
      <c r="Q2">
        <v>2</v>
      </c>
      <c r="R2" s="1">
        <v>5.1070000000000004E-6</v>
      </c>
      <c r="S2">
        <v>2.0209999999999999E-2</v>
      </c>
      <c r="T2">
        <v>2.214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66.12</v>
      </c>
      <c r="E3">
        <v>62.6</v>
      </c>
      <c r="F3">
        <v>25.02</v>
      </c>
      <c r="G3">
        <v>0.62829999999999997</v>
      </c>
      <c r="H3">
        <v>0.40755999999999998</v>
      </c>
      <c r="I3">
        <v>3.8180000000000001</v>
      </c>
      <c r="J3">
        <v>936.8</v>
      </c>
      <c r="K3">
        <v>909.5</v>
      </c>
      <c r="L3">
        <v>224.3</v>
      </c>
      <c r="M3" s="1">
        <v>1491</v>
      </c>
      <c r="N3">
        <v>13.85</v>
      </c>
      <c r="O3">
        <v>0.21110000000000001</v>
      </c>
      <c r="Q3">
        <v>2</v>
      </c>
      <c r="R3" s="1">
        <v>7.9959999999999993E-6</v>
      </c>
      <c r="S3">
        <v>2.0500000000000001E-2</v>
      </c>
      <c r="T3">
        <v>3.6970000000000001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94.08</v>
      </c>
      <c r="E4">
        <v>90.56</v>
      </c>
      <c r="F4">
        <v>25.05</v>
      </c>
      <c r="G4">
        <v>0.79100000000000004</v>
      </c>
      <c r="H4">
        <v>0.49821399999999999</v>
      </c>
      <c r="I4">
        <v>4.8360000000000003</v>
      </c>
      <c r="J4">
        <v>970.7</v>
      </c>
      <c r="K4">
        <v>946.5</v>
      </c>
      <c r="L4">
        <v>215.2</v>
      </c>
      <c r="M4" s="1">
        <v>1227</v>
      </c>
      <c r="N4">
        <v>12.81</v>
      </c>
      <c r="O4">
        <v>0.20749999999999999</v>
      </c>
      <c r="Q4">
        <v>2</v>
      </c>
      <c r="R4" s="1">
        <v>1.013E-5</v>
      </c>
      <c r="S4">
        <v>1.975E-2</v>
      </c>
      <c r="T4">
        <v>0.27189999999999998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120.4</v>
      </c>
      <c r="E5">
        <v>116.9</v>
      </c>
      <c r="F5">
        <v>25.06</v>
      </c>
      <c r="G5">
        <v>0.99580000000000002</v>
      </c>
      <c r="H5">
        <v>0.50037900000000002</v>
      </c>
      <c r="I5">
        <v>5.09</v>
      </c>
      <c r="J5" s="1">
        <v>1017</v>
      </c>
      <c r="K5">
        <v>994.2</v>
      </c>
      <c r="L5">
        <v>215</v>
      </c>
      <c r="M5" s="1">
        <v>1021</v>
      </c>
      <c r="N5">
        <v>12.2</v>
      </c>
      <c r="O5">
        <v>0.2051</v>
      </c>
      <c r="Q5">
        <v>2</v>
      </c>
      <c r="R5" s="1">
        <v>1.066E-5</v>
      </c>
      <c r="S5">
        <v>2.0809999999999999E-2</v>
      </c>
      <c r="T5">
        <v>0.29680000000000001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145.4</v>
      </c>
      <c r="E6">
        <v>141.9</v>
      </c>
      <c r="F6">
        <v>25.06</v>
      </c>
      <c r="G6">
        <v>1.254</v>
      </c>
      <c r="H6">
        <v>0.50083200000000005</v>
      </c>
      <c r="I6">
        <v>5.3070000000000004</v>
      </c>
      <c r="J6" s="1">
        <v>1060</v>
      </c>
      <c r="K6" s="1">
        <v>1037</v>
      </c>
      <c r="L6">
        <v>215.7</v>
      </c>
      <c r="M6">
        <v>845.2</v>
      </c>
      <c r="N6">
        <v>11.74</v>
      </c>
      <c r="O6">
        <v>0.2029</v>
      </c>
      <c r="Q6">
        <v>2</v>
      </c>
      <c r="R6" s="1">
        <v>1.111E-5</v>
      </c>
      <c r="S6">
        <v>2.044E-2</v>
      </c>
      <c r="T6">
        <v>0.20949999999999999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173.4</v>
      </c>
      <c r="E7">
        <v>169.9</v>
      </c>
      <c r="F7">
        <v>25.05</v>
      </c>
      <c r="G7">
        <v>1.5780000000000001</v>
      </c>
      <c r="H7">
        <v>0.49925199999999997</v>
      </c>
      <c r="I7">
        <v>5.4980000000000002</v>
      </c>
      <c r="J7" s="1">
        <v>1101</v>
      </c>
      <c r="K7" s="1">
        <v>1080</v>
      </c>
      <c r="L7">
        <v>217.4</v>
      </c>
      <c r="M7">
        <v>697.7</v>
      </c>
      <c r="N7">
        <v>11.39</v>
      </c>
      <c r="O7">
        <v>0.20069999999999999</v>
      </c>
      <c r="Q7">
        <v>2</v>
      </c>
      <c r="R7" s="1">
        <v>1.151E-5</v>
      </c>
      <c r="S7">
        <v>2.0289999999999999E-2</v>
      </c>
      <c r="T7">
        <v>0.29459999999999997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199.7</v>
      </c>
      <c r="E8">
        <v>196.2</v>
      </c>
      <c r="F8">
        <v>25.05</v>
      </c>
      <c r="G8">
        <v>1.9870000000000001</v>
      </c>
      <c r="H8">
        <v>0.49925799999999998</v>
      </c>
      <c r="I8">
        <v>5.7229999999999999</v>
      </c>
      <c r="J8" s="1">
        <v>1146</v>
      </c>
      <c r="K8" s="1">
        <v>1124</v>
      </c>
      <c r="L8">
        <v>222.2</v>
      </c>
      <c r="M8">
        <v>576.9</v>
      </c>
      <c r="N8">
        <v>11.18</v>
      </c>
      <c r="O8">
        <v>0.1996</v>
      </c>
      <c r="Q8">
        <v>2</v>
      </c>
      <c r="R8" s="1">
        <v>1.199E-5</v>
      </c>
      <c r="S8">
        <v>2.1479999999999999E-2</v>
      </c>
      <c r="T8">
        <v>0.35270000000000001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224.8</v>
      </c>
      <c r="E9">
        <v>221.2</v>
      </c>
      <c r="F9">
        <v>25.04</v>
      </c>
      <c r="G9">
        <v>2.5009999999999999</v>
      </c>
      <c r="H9">
        <v>0.49940499999999999</v>
      </c>
      <c r="I9">
        <v>5.9320000000000004</v>
      </c>
      <c r="J9" s="1">
        <v>1188</v>
      </c>
      <c r="K9" s="1">
        <v>1166</v>
      </c>
      <c r="L9">
        <v>227</v>
      </c>
      <c r="M9">
        <v>474.9</v>
      </c>
      <c r="N9">
        <v>11.02</v>
      </c>
      <c r="O9">
        <v>0.20519999999999999</v>
      </c>
      <c r="Q9">
        <v>2</v>
      </c>
      <c r="R9" s="1">
        <v>1.242E-5</v>
      </c>
      <c r="S9">
        <v>2.1489999999999999E-2</v>
      </c>
      <c r="T9">
        <v>0.23960000000000001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250.8</v>
      </c>
      <c r="E10">
        <v>247.2</v>
      </c>
      <c r="F10">
        <v>25.03</v>
      </c>
      <c r="G10">
        <v>3.149</v>
      </c>
      <c r="H10">
        <v>0.499803</v>
      </c>
      <c r="I10">
        <v>6.1470000000000002</v>
      </c>
      <c r="J10" s="1">
        <v>1230</v>
      </c>
      <c r="K10" s="1">
        <v>1208</v>
      </c>
      <c r="L10">
        <v>232.4</v>
      </c>
      <c r="M10">
        <v>390.5</v>
      </c>
      <c r="N10">
        <v>10.89</v>
      </c>
      <c r="O10">
        <v>0.1981</v>
      </c>
      <c r="Q10">
        <v>2</v>
      </c>
      <c r="R10" s="1">
        <v>1.287E-5</v>
      </c>
      <c r="S10">
        <v>2.1409999999999998E-2</v>
      </c>
      <c r="T10">
        <v>0.19700000000000001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277.10000000000002</v>
      </c>
      <c r="E11">
        <v>273.60000000000002</v>
      </c>
      <c r="F11">
        <v>25.02</v>
      </c>
      <c r="G11">
        <v>3.964</v>
      </c>
      <c r="H11">
        <v>0.49984000000000001</v>
      </c>
      <c r="I11">
        <v>6.3639999999999999</v>
      </c>
      <c r="J11" s="1">
        <v>1273</v>
      </c>
      <c r="K11" s="1">
        <v>1251</v>
      </c>
      <c r="L11">
        <v>237.9</v>
      </c>
      <c r="M11">
        <v>321.2</v>
      </c>
      <c r="N11">
        <v>10.77</v>
      </c>
      <c r="O11">
        <v>0.19850000000000001</v>
      </c>
      <c r="Q11">
        <v>2</v>
      </c>
      <c r="R11" s="1">
        <v>1.3329999999999999E-5</v>
      </c>
      <c r="S11">
        <v>1.8870000000000001E-2</v>
      </c>
      <c r="T11">
        <v>0.38690000000000002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302.2</v>
      </c>
      <c r="E12">
        <v>298.60000000000002</v>
      </c>
      <c r="F12">
        <v>25.02</v>
      </c>
      <c r="G12">
        <v>4.9909999999999997</v>
      </c>
      <c r="H12">
        <v>0.50041500000000005</v>
      </c>
      <c r="I12">
        <v>6.5890000000000004</v>
      </c>
      <c r="J12" s="1">
        <v>1317</v>
      </c>
      <c r="K12" s="1">
        <v>1294</v>
      </c>
      <c r="L12">
        <v>244.8</v>
      </c>
      <c r="M12">
        <v>263.8</v>
      </c>
      <c r="N12">
        <v>10.72</v>
      </c>
      <c r="O12">
        <v>0.19589999999999999</v>
      </c>
      <c r="Q12">
        <v>2</v>
      </c>
      <c r="R12" s="1">
        <v>1.38E-5</v>
      </c>
      <c r="S12">
        <v>1.9800000000000002E-2</v>
      </c>
      <c r="T12">
        <v>0.68510000000000004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327.2</v>
      </c>
      <c r="E13">
        <v>323.7</v>
      </c>
      <c r="F13">
        <v>25.01</v>
      </c>
      <c r="G13">
        <v>6.2830000000000004</v>
      </c>
      <c r="H13">
        <v>0.499724</v>
      </c>
      <c r="I13">
        <v>6.7930000000000001</v>
      </c>
      <c r="J13" s="1">
        <v>1359</v>
      </c>
      <c r="K13" s="1">
        <v>1336</v>
      </c>
      <c r="L13">
        <v>252.3</v>
      </c>
      <c r="M13">
        <v>216.4</v>
      </c>
      <c r="N13">
        <v>10.7</v>
      </c>
      <c r="O13">
        <v>0.19739999999999999</v>
      </c>
      <c r="Q13">
        <v>2</v>
      </c>
      <c r="R13" s="1">
        <v>1.4229999999999999E-5</v>
      </c>
      <c r="S13">
        <v>2.0570000000000001E-2</v>
      </c>
      <c r="T13">
        <v>1.2</v>
      </c>
      <c r="U13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12"/>
  <sheetViews>
    <sheetView workbookViewId="0">
      <selection activeCell="J2" sqref="J2:J13"/>
    </sheetView>
  </sheetViews>
  <sheetFormatPr defaultRowHeight="14.4" x14ac:dyDescent="0.3"/>
  <sheetData>
    <row r="1" spans="1:2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X1" t="s">
        <v>21</v>
      </c>
    </row>
    <row r="2" spans="1:24" x14ac:dyDescent="0.3">
      <c r="A2">
        <v>1</v>
      </c>
      <c r="B2" t="s">
        <v>26</v>
      </c>
      <c r="C2" t="s">
        <v>27</v>
      </c>
      <c r="D2">
        <v>348.5</v>
      </c>
      <c r="E2">
        <v>30</v>
      </c>
      <c r="F2">
        <v>25.02</v>
      </c>
      <c r="G2">
        <v>0.62829999999999997</v>
      </c>
      <c r="H2">
        <v>0.27781</v>
      </c>
      <c r="I2">
        <v>3.581</v>
      </c>
      <c r="J2" s="1">
        <v>1289</v>
      </c>
      <c r="K2" s="1">
        <v>1236</v>
      </c>
      <c r="L2" s="1">
        <f>K2/1000</f>
        <v>1.236</v>
      </c>
      <c r="M2">
        <v>366.5</v>
      </c>
      <c r="N2" s="1">
        <v>2052</v>
      </c>
      <c r="O2">
        <v>16.52</v>
      </c>
      <c r="P2">
        <v>0.15640000000000001</v>
      </c>
      <c r="R2">
        <v>2</v>
      </c>
      <c r="S2" s="1">
        <v>7.5009999999999998E-6</v>
      </c>
      <c r="T2">
        <v>6.2809999999999997</v>
      </c>
      <c r="U2">
        <v>11.47</v>
      </c>
      <c r="V2" t="s">
        <v>28</v>
      </c>
    </row>
    <row r="3" spans="1:24" x14ac:dyDescent="0.3">
      <c r="A3">
        <v>2</v>
      </c>
      <c r="B3" t="s">
        <v>26</v>
      </c>
      <c r="C3" t="s">
        <v>27</v>
      </c>
      <c r="D3">
        <v>376.5</v>
      </c>
      <c r="E3">
        <v>57.95</v>
      </c>
      <c r="F3">
        <v>25.01</v>
      </c>
      <c r="G3">
        <v>0.79100000000000004</v>
      </c>
      <c r="H3">
        <v>0.50918099999999999</v>
      </c>
      <c r="I3">
        <v>6.1459999999999999</v>
      </c>
      <c r="J3" s="1">
        <v>1207</v>
      </c>
      <c r="K3" s="1">
        <v>1185</v>
      </c>
      <c r="L3" s="1">
        <f t="shared" ref="L3:L12" si="0">K3/1000</f>
        <v>1.1850000000000001</v>
      </c>
      <c r="M3">
        <v>229</v>
      </c>
      <c r="N3" s="1">
        <v>1526</v>
      </c>
      <c r="O3">
        <v>10.94</v>
      </c>
      <c r="P3">
        <v>0.15629999999999999</v>
      </c>
      <c r="R3">
        <v>2</v>
      </c>
      <c r="S3" s="1">
        <v>1.287E-5</v>
      </c>
      <c r="T3">
        <v>6.282</v>
      </c>
      <c r="U3">
        <v>0.42330000000000001</v>
      </c>
      <c r="V3" t="s">
        <v>28</v>
      </c>
    </row>
    <row r="4" spans="1:24" x14ac:dyDescent="0.3">
      <c r="A4">
        <v>3</v>
      </c>
      <c r="B4" t="s">
        <v>26</v>
      </c>
      <c r="C4" t="s">
        <v>27</v>
      </c>
      <c r="D4">
        <v>402.8</v>
      </c>
      <c r="E4">
        <v>84.26</v>
      </c>
      <c r="F4">
        <v>25.01</v>
      </c>
      <c r="G4">
        <v>0.99580000000000002</v>
      </c>
      <c r="H4">
        <v>0.50305299999999997</v>
      </c>
      <c r="I4">
        <v>6.2249999999999996</v>
      </c>
      <c r="J4" s="1">
        <v>1237</v>
      </c>
      <c r="K4" s="1">
        <v>1217</v>
      </c>
      <c r="L4" s="1">
        <f t="shared" si="0"/>
        <v>1.2170000000000001</v>
      </c>
      <c r="M4">
        <v>223.6</v>
      </c>
      <c r="N4" s="1">
        <v>1243</v>
      </c>
      <c r="O4">
        <v>10.41</v>
      </c>
      <c r="P4">
        <v>0.15479999999999999</v>
      </c>
      <c r="R4">
        <v>2</v>
      </c>
      <c r="S4" s="1">
        <v>1.3040000000000001E-5</v>
      </c>
      <c r="T4">
        <v>6.2809999999999997</v>
      </c>
      <c r="U4">
        <v>0.41049999999999998</v>
      </c>
      <c r="V4" t="s">
        <v>28</v>
      </c>
    </row>
    <row r="5" spans="1:24" x14ac:dyDescent="0.3">
      <c r="A5">
        <v>4</v>
      </c>
      <c r="B5" t="s">
        <v>26</v>
      </c>
      <c r="C5" t="s">
        <v>27</v>
      </c>
      <c r="D5">
        <v>427.8</v>
      </c>
      <c r="E5">
        <v>109.3</v>
      </c>
      <c r="F5">
        <v>25.01</v>
      </c>
      <c r="G5">
        <v>1.254</v>
      </c>
      <c r="H5">
        <v>0.50100299999999998</v>
      </c>
      <c r="I5">
        <v>6.3460000000000001</v>
      </c>
      <c r="J5" s="1">
        <v>1267</v>
      </c>
      <c r="K5" s="1">
        <v>1247</v>
      </c>
      <c r="L5" s="1">
        <f t="shared" si="0"/>
        <v>1.2470000000000001</v>
      </c>
      <c r="M5">
        <v>222.7</v>
      </c>
      <c r="N5" s="1">
        <v>1010</v>
      </c>
      <c r="O5">
        <v>10.130000000000001</v>
      </c>
      <c r="P5">
        <v>0.154</v>
      </c>
      <c r="R5">
        <v>2</v>
      </c>
      <c r="S5" s="1">
        <v>1.329E-5</v>
      </c>
      <c r="T5">
        <v>6.282</v>
      </c>
      <c r="U5">
        <v>0.2298</v>
      </c>
      <c r="V5" t="s">
        <v>28</v>
      </c>
    </row>
    <row r="6" spans="1:24" x14ac:dyDescent="0.3">
      <c r="A6">
        <v>5</v>
      </c>
      <c r="B6" t="s">
        <v>26</v>
      </c>
      <c r="C6" t="s">
        <v>27</v>
      </c>
      <c r="D6">
        <v>455.8</v>
      </c>
      <c r="E6">
        <v>137.30000000000001</v>
      </c>
      <c r="F6">
        <v>25</v>
      </c>
      <c r="G6">
        <v>1.5780000000000001</v>
      </c>
      <c r="H6">
        <v>0.50020900000000001</v>
      </c>
      <c r="I6">
        <v>6.4939999999999998</v>
      </c>
      <c r="J6" s="1">
        <v>1298</v>
      </c>
      <c r="K6" s="1">
        <v>1279</v>
      </c>
      <c r="L6" s="1">
        <f t="shared" si="0"/>
        <v>1.2789999999999999</v>
      </c>
      <c r="M6">
        <v>223.8</v>
      </c>
      <c r="N6">
        <v>822.6</v>
      </c>
      <c r="O6">
        <v>9.93</v>
      </c>
      <c r="P6">
        <v>0.1522</v>
      </c>
      <c r="R6">
        <v>2</v>
      </c>
      <c r="S6" s="1">
        <v>1.36E-5</v>
      </c>
      <c r="T6">
        <v>6.282</v>
      </c>
      <c r="U6">
        <v>0.25019999999999998</v>
      </c>
      <c r="V6" t="s">
        <v>28</v>
      </c>
    </row>
    <row r="7" spans="1:24" x14ac:dyDescent="0.3">
      <c r="A7">
        <v>6</v>
      </c>
      <c r="B7" t="s">
        <v>26</v>
      </c>
      <c r="C7" t="s">
        <v>27</v>
      </c>
      <c r="D7">
        <v>482.1</v>
      </c>
      <c r="E7">
        <v>163.6</v>
      </c>
      <c r="F7">
        <v>25</v>
      </c>
      <c r="G7">
        <v>1.9870000000000001</v>
      </c>
      <c r="H7">
        <v>0.499863</v>
      </c>
      <c r="I7">
        <v>6.6449999999999996</v>
      </c>
      <c r="J7" s="1">
        <v>1329</v>
      </c>
      <c r="K7" s="1">
        <v>1310</v>
      </c>
      <c r="L7" s="1">
        <f t="shared" si="0"/>
        <v>1.31</v>
      </c>
      <c r="M7">
        <v>226.1</v>
      </c>
      <c r="N7">
        <v>669</v>
      </c>
      <c r="O7">
        <v>9.7899999999999991</v>
      </c>
      <c r="P7">
        <v>0.1497</v>
      </c>
      <c r="R7">
        <v>2</v>
      </c>
      <c r="S7" s="1">
        <v>1.3920000000000001E-5</v>
      </c>
      <c r="T7">
        <v>6.28</v>
      </c>
      <c r="U7">
        <v>0.27960000000000002</v>
      </c>
      <c r="V7" t="s">
        <v>28</v>
      </c>
    </row>
    <row r="8" spans="1:24" x14ac:dyDescent="0.3">
      <c r="A8">
        <v>7</v>
      </c>
      <c r="B8" t="s">
        <v>26</v>
      </c>
      <c r="C8" t="s">
        <v>27</v>
      </c>
      <c r="D8">
        <v>507.1</v>
      </c>
      <c r="E8">
        <v>188.6</v>
      </c>
      <c r="F8">
        <v>25</v>
      </c>
      <c r="G8">
        <v>2.5009999999999999</v>
      </c>
      <c r="H8">
        <v>0.50051000000000001</v>
      </c>
      <c r="I8">
        <v>6.8090000000000002</v>
      </c>
      <c r="J8" s="1">
        <v>1360</v>
      </c>
      <c r="K8" s="1">
        <v>1341</v>
      </c>
      <c r="L8" s="1">
        <f t="shared" si="0"/>
        <v>1.341</v>
      </c>
      <c r="M8">
        <v>229.3</v>
      </c>
      <c r="N8">
        <v>543.9</v>
      </c>
      <c r="O8">
        <v>9.6999999999999993</v>
      </c>
      <c r="P8">
        <v>0.15029999999999999</v>
      </c>
      <c r="R8">
        <v>2</v>
      </c>
      <c r="S8" s="1">
        <v>1.4260000000000001E-5</v>
      </c>
      <c r="T8">
        <v>6.28</v>
      </c>
      <c r="U8">
        <v>0.30230000000000001</v>
      </c>
      <c r="V8" t="s">
        <v>28</v>
      </c>
    </row>
    <row r="9" spans="1:24" x14ac:dyDescent="0.3">
      <c r="A9">
        <v>8</v>
      </c>
      <c r="B9" t="s">
        <v>26</v>
      </c>
      <c r="C9" t="s">
        <v>27</v>
      </c>
      <c r="D9">
        <v>533.1</v>
      </c>
      <c r="E9">
        <v>214.6</v>
      </c>
      <c r="F9">
        <v>25</v>
      </c>
      <c r="G9">
        <v>3.149</v>
      </c>
      <c r="H9">
        <v>0.49981100000000001</v>
      </c>
      <c r="I9">
        <v>6.9580000000000002</v>
      </c>
      <c r="J9" s="1">
        <v>1392</v>
      </c>
      <c r="K9" s="1">
        <v>1372</v>
      </c>
      <c r="L9" s="1">
        <f t="shared" si="0"/>
        <v>1.3720000000000001</v>
      </c>
      <c r="M9">
        <v>233</v>
      </c>
      <c r="N9">
        <v>442.1</v>
      </c>
      <c r="O9">
        <v>9.64</v>
      </c>
      <c r="P9">
        <v>0.14960000000000001</v>
      </c>
      <c r="R9">
        <v>2</v>
      </c>
      <c r="S9" s="1">
        <v>1.4569999999999999E-5</v>
      </c>
      <c r="T9">
        <v>6.2809999999999997</v>
      </c>
      <c r="U9">
        <v>0.28920000000000001</v>
      </c>
      <c r="V9" t="s">
        <v>28</v>
      </c>
    </row>
    <row r="10" spans="1:24" x14ac:dyDescent="0.3">
      <c r="A10">
        <v>9</v>
      </c>
      <c r="B10" t="s">
        <v>26</v>
      </c>
      <c r="C10" t="s">
        <v>27</v>
      </c>
      <c r="D10">
        <v>559.5</v>
      </c>
      <c r="E10">
        <v>241</v>
      </c>
      <c r="F10">
        <v>25</v>
      </c>
      <c r="G10">
        <v>3.964</v>
      </c>
      <c r="H10">
        <v>0.50029100000000004</v>
      </c>
      <c r="I10">
        <v>7.1239999999999997</v>
      </c>
      <c r="J10" s="1">
        <v>1424</v>
      </c>
      <c r="K10" s="1">
        <v>1404</v>
      </c>
      <c r="L10" s="1">
        <f t="shared" si="0"/>
        <v>1.4039999999999999</v>
      </c>
      <c r="M10">
        <v>237.6</v>
      </c>
      <c r="N10">
        <v>359.2</v>
      </c>
      <c r="O10">
        <v>9.6</v>
      </c>
      <c r="P10">
        <v>0.14929999999999999</v>
      </c>
      <c r="R10">
        <v>2</v>
      </c>
      <c r="S10" s="1">
        <v>1.4919999999999999E-5</v>
      </c>
      <c r="T10">
        <v>6.282</v>
      </c>
      <c r="U10">
        <v>0.32969999999999999</v>
      </c>
      <c r="V10" t="s">
        <v>28</v>
      </c>
    </row>
    <row r="11" spans="1:24" x14ac:dyDescent="0.3">
      <c r="A11">
        <v>10</v>
      </c>
      <c r="B11" t="s">
        <v>26</v>
      </c>
      <c r="C11" t="s">
        <v>27</v>
      </c>
      <c r="D11">
        <v>584.5</v>
      </c>
      <c r="E11">
        <v>266</v>
      </c>
      <c r="F11">
        <v>25</v>
      </c>
      <c r="G11">
        <v>4.9909999999999997</v>
      </c>
      <c r="H11">
        <v>0.50051199999999996</v>
      </c>
      <c r="I11">
        <v>7.2949999999999999</v>
      </c>
      <c r="J11" s="1">
        <v>1457</v>
      </c>
      <c r="K11" s="1">
        <v>1437</v>
      </c>
      <c r="L11" s="1">
        <f t="shared" si="0"/>
        <v>1.4370000000000001</v>
      </c>
      <c r="M11">
        <v>243.2</v>
      </c>
      <c r="N11">
        <v>292</v>
      </c>
      <c r="O11">
        <v>9.61</v>
      </c>
      <c r="P11">
        <v>0.14849999999999999</v>
      </c>
      <c r="R11">
        <v>2</v>
      </c>
      <c r="S11" s="1">
        <v>1.5279999999999999E-5</v>
      </c>
      <c r="T11">
        <v>6.2809999999999997</v>
      </c>
      <c r="U11">
        <v>0.876</v>
      </c>
      <c r="V11" t="s">
        <v>28</v>
      </c>
    </row>
    <row r="12" spans="1:24" x14ac:dyDescent="0.3">
      <c r="A12">
        <v>11</v>
      </c>
      <c r="B12" t="s">
        <v>26</v>
      </c>
      <c r="C12" t="s">
        <v>27</v>
      </c>
      <c r="D12">
        <v>609.5</v>
      </c>
      <c r="E12">
        <v>291</v>
      </c>
      <c r="F12">
        <v>25</v>
      </c>
      <c r="G12">
        <v>6.2830000000000004</v>
      </c>
      <c r="H12">
        <v>0.49981100000000001</v>
      </c>
      <c r="I12">
        <v>7.4509999999999996</v>
      </c>
      <c r="J12" s="1">
        <v>1491</v>
      </c>
      <c r="K12" s="1">
        <v>1470</v>
      </c>
      <c r="L12" s="1">
        <f t="shared" si="0"/>
        <v>1.47</v>
      </c>
      <c r="M12">
        <v>249.2</v>
      </c>
      <c r="N12">
        <v>237.3</v>
      </c>
      <c r="O12">
        <v>9.6199999999999992</v>
      </c>
      <c r="P12">
        <v>0.14710000000000001</v>
      </c>
      <c r="R12">
        <v>2</v>
      </c>
      <c r="S12" s="1">
        <v>1.5610000000000001E-5</v>
      </c>
      <c r="T12">
        <v>6.28</v>
      </c>
      <c r="U12">
        <v>1.377</v>
      </c>
      <c r="V12" t="s">
        <v>28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2"/>
  <sheetViews>
    <sheetView workbookViewId="0">
      <selection activeCell="J3" sqref="J3:J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360.6</v>
      </c>
      <c r="E2">
        <v>30</v>
      </c>
      <c r="F2">
        <v>25.01</v>
      </c>
      <c r="G2">
        <v>0.62829999999999997</v>
      </c>
      <c r="H2">
        <v>0.27867399999999998</v>
      </c>
      <c r="I2">
        <v>3.3010000000000002</v>
      </c>
      <c r="J2" s="1">
        <v>1184</v>
      </c>
      <c r="K2" s="1">
        <v>1150</v>
      </c>
      <c r="L2">
        <v>282.2</v>
      </c>
      <c r="M2" s="1">
        <v>1885</v>
      </c>
      <c r="N2">
        <v>13.78</v>
      </c>
      <c r="O2">
        <v>9.4689999999999996E-2</v>
      </c>
      <c r="Q2">
        <v>1.9</v>
      </c>
      <c r="R2" s="1">
        <v>6.9129999999999997E-6</v>
      </c>
      <c r="S2">
        <v>6.2809999999999997</v>
      </c>
      <c r="T2">
        <v>10.57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388.6</v>
      </c>
      <c r="E3">
        <v>57.96</v>
      </c>
      <c r="F3">
        <v>25.01</v>
      </c>
      <c r="G3">
        <v>0.79100000000000004</v>
      </c>
      <c r="H3">
        <v>0.50759399999999999</v>
      </c>
      <c r="I3">
        <v>5.7009999999999996</v>
      </c>
      <c r="J3" s="1">
        <v>1123</v>
      </c>
      <c r="K3" s="1">
        <v>1107</v>
      </c>
      <c r="L3">
        <v>190</v>
      </c>
      <c r="M3" s="1">
        <v>1420</v>
      </c>
      <c r="N3">
        <v>9.74</v>
      </c>
      <c r="O3">
        <v>9.2490000000000003E-2</v>
      </c>
      <c r="Q3">
        <v>1.9</v>
      </c>
      <c r="R3" s="1">
        <v>1.1939999999999999E-5</v>
      </c>
      <c r="S3">
        <v>6.2830000000000004</v>
      </c>
      <c r="T3">
        <v>0.35759999999999997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414.9</v>
      </c>
      <c r="E4">
        <v>84.27</v>
      </c>
      <c r="F4">
        <v>25.01</v>
      </c>
      <c r="G4">
        <v>0.99580000000000002</v>
      </c>
      <c r="H4">
        <v>0.50163999999999997</v>
      </c>
      <c r="I4">
        <v>5.7939999999999996</v>
      </c>
      <c r="J4" s="1">
        <v>1155</v>
      </c>
      <c r="K4" s="1">
        <v>1140</v>
      </c>
      <c r="L4">
        <v>188.4</v>
      </c>
      <c r="M4" s="1">
        <v>1160</v>
      </c>
      <c r="N4">
        <v>9.39</v>
      </c>
      <c r="O4">
        <v>9.1609999999999997E-2</v>
      </c>
      <c r="Q4">
        <v>1.9</v>
      </c>
      <c r="R4" s="1">
        <v>1.2140000000000001E-5</v>
      </c>
      <c r="S4">
        <v>6.282</v>
      </c>
      <c r="T4">
        <v>0.32100000000000001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439.9</v>
      </c>
      <c r="E5">
        <v>109.3</v>
      </c>
      <c r="F5">
        <v>25</v>
      </c>
      <c r="G5">
        <v>1.254</v>
      </c>
      <c r="H5">
        <v>0.50104300000000002</v>
      </c>
      <c r="I5">
        <v>5.9</v>
      </c>
      <c r="J5" s="1">
        <v>1178</v>
      </c>
      <c r="K5" s="1">
        <v>1162</v>
      </c>
      <c r="L5">
        <v>187.5</v>
      </c>
      <c r="M5">
        <v>939.3</v>
      </c>
      <c r="N5">
        <v>9.16</v>
      </c>
      <c r="O5">
        <v>9.0529999999999999E-2</v>
      </c>
      <c r="Q5">
        <v>1.9</v>
      </c>
      <c r="R5" s="1">
        <v>1.236E-5</v>
      </c>
      <c r="S5">
        <v>6.282</v>
      </c>
      <c r="T5">
        <v>0.29649999999999999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467.9</v>
      </c>
      <c r="E6">
        <v>137.30000000000001</v>
      </c>
      <c r="F6">
        <v>25</v>
      </c>
      <c r="G6">
        <v>1.5780000000000001</v>
      </c>
      <c r="H6">
        <v>0.50040799999999996</v>
      </c>
      <c r="I6">
        <v>6.0380000000000003</v>
      </c>
      <c r="J6" s="1">
        <v>1207</v>
      </c>
      <c r="K6" s="1">
        <v>1192</v>
      </c>
      <c r="L6">
        <v>188.4</v>
      </c>
      <c r="M6">
        <v>764.5</v>
      </c>
      <c r="N6">
        <v>8.98</v>
      </c>
      <c r="O6">
        <v>9.0340000000000004E-2</v>
      </c>
      <c r="Q6">
        <v>1.9</v>
      </c>
      <c r="R6" s="1">
        <v>1.2649999999999999E-5</v>
      </c>
      <c r="S6">
        <v>6.282</v>
      </c>
      <c r="T6">
        <v>0.30330000000000001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494.2</v>
      </c>
      <c r="E7">
        <v>163.6</v>
      </c>
      <c r="F7">
        <v>25</v>
      </c>
      <c r="G7">
        <v>1.9870000000000001</v>
      </c>
      <c r="H7">
        <v>0.50012400000000001</v>
      </c>
      <c r="I7">
        <v>6.18</v>
      </c>
      <c r="J7" s="1">
        <v>1236</v>
      </c>
      <c r="K7" s="1">
        <v>1221</v>
      </c>
      <c r="L7">
        <v>190.9</v>
      </c>
      <c r="M7">
        <v>622</v>
      </c>
      <c r="N7">
        <v>8.89</v>
      </c>
      <c r="O7">
        <v>8.9480000000000004E-2</v>
      </c>
      <c r="Q7">
        <v>1.9</v>
      </c>
      <c r="R7" s="1">
        <v>1.294E-5</v>
      </c>
      <c r="S7">
        <v>6.28</v>
      </c>
      <c r="T7">
        <v>0.31769999999999998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519.20000000000005</v>
      </c>
      <c r="E8">
        <v>188.6</v>
      </c>
      <c r="F8">
        <v>25</v>
      </c>
      <c r="G8">
        <v>2.5009999999999999</v>
      </c>
      <c r="H8">
        <v>0.50095100000000004</v>
      </c>
      <c r="I8">
        <v>6.3330000000000002</v>
      </c>
      <c r="J8" s="1">
        <v>1264</v>
      </c>
      <c r="K8" s="1">
        <v>1249</v>
      </c>
      <c r="L8">
        <v>193.5</v>
      </c>
      <c r="M8">
        <v>505.4</v>
      </c>
      <c r="N8">
        <v>8.81</v>
      </c>
      <c r="O8">
        <v>8.9149999999999993E-2</v>
      </c>
      <c r="Q8">
        <v>1.9</v>
      </c>
      <c r="R8" s="1">
        <v>1.326E-5</v>
      </c>
      <c r="S8">
        <v>6.2809999999999997</v>
      </c>
      <c r="T8">
        <v>0.36299999999999999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545.20000000000005</v>
      </c>
      <c r="E9">
        <v>214.6</v>
      </c>
      <c r="F9">
        <v>25</v>
      </c>
      <c r="G9">
        <v>3.149</v>
      </c>
      <c r="H9">
        <v>0.50009000000000003</v>
      </c>
      <c r="I9">
        <v>6.4649999999999999</v>
      </c>
      <c r="J9" s="1">
        <v>1293</v>
      </c>
      <c r="K9" s="1">
        <v>1278</v>
      </c>
      <c r="L9">
        <v>196.3</v>
      </c>
      <c r="M9">
        <v>410.6</v>
      </c>
      <c r="N9">
        <v>8.73</v>
      </c>
      <c r="O9">
        <v>8.7459999999999996E-2</v>
      </c>
      <c r="Q9">
        <v>1.9</v>
      </c>
      <c r="R9" s="1">
        <v>1.3540000000000001E-5</v>
      </c>
      <c r="S9">
        <v>6.2809999999999997</v>
      </c>
      <c r="T9">
        <v>0.3992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571.6</v>
      </c>
      <c r="E10">
        <v>241</v>
      </c>
      <c r="F10">
        <v>25</v>
      </c>
      <c r="G10">
        <v>3.964</v>
      </c>
      <c r="H10">
        <v>0.50027699999999997</v>
      </c>
      <c r="I10">
        <v>6.61</v>
      </c>
      <c r="J10" s="1">
        <v>1321</v>
      </c>
      <c r="K10" s="1">
        <v>1306</v>
      </c>
      <c r="L10">
        <v>199.9</v>
      </c>
      <c r="M10">
        <v>333.3</v>
      </c>
      <c r="N10">
        <v>8.6999999999999993</v>
      </c>
      <c r="O10">
        <v>8.7489999999999998E-2</v>
      </c>
      <c r="Q10">
        <v>1.9</v>
      </c>
      <c r="R10" s="1">
        <v>1.384E-5</v>
      </c>
      <c r="S10">
        <v>6.2830000000000004</v>
      </c>
      <c r="T10">
        <v>0.5232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596.6</v>
      </c>
      <c r="E11">
        <v>266</v>
      </c>
      <c r="F11">
        <v>25</v>
      </c>
      <c r="G11">
        <v>4.9909999999999997</v>
      </c>
      <c r="H11">
        <v>0.50066500000000003</v>
      </c>
      <c r="I11">
        <v>6.7649999999999997</v>
      </c>
      <c r="J11" s="1">
        <v>1351</v>
      </c>
      <c r="K11" s="1">
        <v>1336</v>
      </c>
      <c r="L11">
        <v>204.5</v>
      </c>
      <c r="M11">
        <v>270.7</v>
      </c>
      <c r="N11">
        <v>8.7100000000000009</v>
      </c>
      <c r="O11">
        <v>8.7359999999999993E-2</v>
      </c>
      <c r="Q11">
        <v>1.9</v>
      </c>
      <c r="R11" s="1">
        <v>1.417E-5</v>
      </c>
      <c r="S11">
        <v>6.2809999999999997</v>
      </c>
      <c r="T11">
        <v>0.78139999999999998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621.70000000000005</v>
      </c>
      <c r="E12">
        <v>291</v>
      </c>
      <c r="F12">
        <v>25</v>
      </c>
      <c r="G12">
        <v>6.2830000000000004</v>
      </c>
      <c r="H12">
        <v>0.50007800000000002</v>
      </c>
      <c r="I12">
        <v>6.9009999999999998</v>
      </c>
      <c r="J12" s="1">
        <v>1380</v>
      </c>
      <c r="K12" s="1">
        <v>1364</v>
      </c>
      <c r="L12">
        <v>208.8</v>
      </c>
      <c r="M12">
        <v>219.6</v>
      </c>
      <c r="N12">
        <v>8.6999999999999993</v>
      </c>
      <c r="O12">
        <v>8.652E-2</v>
      </c>
      <c r="Q12">
        <v>1.9</v>
      </c>
      <c r="R12" s="1">
        <v>1.4450000000000001E-5</v>
      </c>
      <c r="S12">
        <v>6.2809999999999997</v>
      </c>
      <c r="T12">
        <v>1.4139999999999999</v>
      </c>
      <c r="U12" t="s">
        <v>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12"/>
  <sheetViews>
    <sheetView workbookViewId="0">
      <selection activeCell="J12" sqref="J3:J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330.5</v>
      </c>
      <c r="E2">
        <v>30</v>
      </c>
      <c r="F2">
        <v>25.01</v>
      </c>
      <c r="G2">
        <v>0.62829999999999997</v>
      </c>
      <c r="H2">
        <v>0.18141499999999999</v>
      </c>
      <c r="I2">
        <v>9.1329999999999991</v>
      </c>
      <c r="J2" s="1">
        <v>5034</v>
      </c>
      <c r="K2" s="1">
        <v>3526</v>
      </c>
      <c r="L2" s="1">
        <v>3593</v>
      </c>
      <c r="M2" s="1">
        <v>8012</v>
      </c>
      <c r="N2">
        <v>45.54</v>
      </c>
      <c r="O2">
        <v>0.10390000000000001</v>
      </c>
      <c r="Q2">
        <v>2</v>
      </c>
      <c r="R2" s="1">
        <v>1.9130000000000001E-5</v>
      </c>
      <c r="S2">
        <v>6.2809999999999997</v>
      </c>
      <c r="T2">
        <v>25.39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358.5</v>
      </c>
      <c r="E3">
        <v>57.96</v>
      </c>
      <c r="F3">
        <v>25.01</v>
      </c>
      <c r="G3">
        <v>0.79100000000000004</v>
      </c>
      <c r="H3">
        <v>0.63103699999999996</v>
      </c>
      <c r="I3">
        <v>14.48</v>
      </c>
      <c r="J3" s="1">
        <v>2294</v>
      </c>
      <c r="K3" s="1">
        <v>1843</v>
      </c>
      <c r="L3" s="1">
        <v>1367</v>
      </c>
      <c r="M3" s="1">
        <v>2901</v>
      </c>
      <c r="N3">
        <v>36.56</v>
      </c>
      <c r="O3">
        <v>0.10349999999999999</v>
      </c>
      <c r="Q3">
        <v>2</v>
      </c>
      <c r="R3" s="1">
        <v>3.0329999999999999E-5</v>
      </c>
      <c r="S3" s="1">
        <v>7.8180000000000003E-4</v>
      </c>
      <c r="T3">
        <v>7.7649999999999997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384.8</v>
      </c>
      <c r="E4">
        <v>84.28</v>
      </c>
      <c r="F4">
        <v>25.01</v>
      </c>
      <c r="G4">
        <v>0.99580000000000002</v>
      </c>
      <c r="H4">
        <v>0.53975700000000004</v>
      </c>
      <c r="I4">
        <v>12.63</v>
      </c>
      <c r="J4" s="1">
        <v>2339</v>
      </c>
      <c r="K4" s="1">
        <v>1758</v>
      </c>
      <c r="L4" s="1">
        <v>1544</v>
      </c>
      <c r="M4" s="1">
        <v>2349</v>
      </c>
      <c r="N4">
        <v>41.29</v>
      </c>
      <c r="O4">
        <v>0.1024</v>
      </c>
      <c r="Q4">
        <v>2</v>
      </c>
      <c r="R4" s="1">
        <v>2.6449999999999999E-5</v>
      </c>
      <c r="S4" s="1">
        <v>4.4000000000000002E-4</v>
      </c>
      <c r="T4">
        <v>2.6309999999999998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409.8</v>
      </c>
      <c r="E5">
        <v>109.3</v>
      </c>
      <c r="F5">
        <v>25.01</v>
      </c>
      <c r="G5">
        <v>1.254</v>
      </c>
      <c r="H5">
        <v>0.49945200000000001</v>
      </c>
      <c r="I5">
        <v>11.86</v>
      </c>
      <c r="J5" s="1">
        <v>2374</v>
      </c>
      <c r="K5" s="1">
        <v>1761</v>
      </c>
      <c r="L5" s="1">
        <v>1592</v>
      </c>
      <c r="M5" s="1">
        <v>1893</v>
      </c>
      <c r="N5">
        <v>42.11</v>
      </c>
      <c r="O5">
        <v>0.10100000000000001</v>
      </c>
      <c r="Q5">
        <v>2</v>
      </c>
      <c r="R5" s="1">
        <v>2.4830000000000001E-5</v>
      </c>
      <c r="S5" s="1">
        <v>4.4880000000000001E-4</v>
      </c>
      <c r="T5">
        <v>2.097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437.8</v>
      </c>
      <c r="E6">
        <v>137.30000000000001</v>
      </c>
      <c r="F6">
        <v>25.01</v>
      </c>
      <c r="G6">
        <v>1.5780000000000001</v>
      </c>
      <c r="H6">
        <v>0.496728</v>
      </c>
      <c r="I6">
        <v>12.22</v>
      </c>
      <c r="J6" s="1">
        <v>2460</v>
      </c>
      <c r="K6" s="1">
        <v>1782</v>
      </c>
      <c r="L6" s="1">
        <v>1696</v>
      </c>
      <c r="M6" s="1">
        <v>1559</v>
      </c>
      <c r="N6">
        <v>43.58</v>
      </c>
      <c r="O6">
        <v>0.1011</v>
      </c>
      <c r="Q6">
        <v>2</v>
      </c>
      <c r="R6" s="1">
        <v>2.5590000000000001E-5</v>
      </c>
      <c r="S6" s="1">
        <v>5.3350000000000001E-4</v>
      </c>
      <c r="T6">
        <v>1.585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464.1</v>
      </c>
      <c r="E7">
        <v>163.6</v>
      </c>
      <c r="F7">
        <v>25.01</v>
      </c>
      <c r="G7">
        <v>1.9870000000000001</v>
      </c>
      <c r="H7">
        <v>0.500081</v>
      </c>
      <c r="I7">
        <v>12.39</v>
      </c>
      <c r="J7" s="1">
        <v>2477</v>
      </c>
      <c r="K7" s="1">
        <v>1820</v>
      </c>
      <c r="L7" s="1">
        <v>1680</v>
      </c>
      <c r="M7" s="1">
        <v>1247</v>
      </c>
      <c r="N7">
        <v>42.71</v>
      </c>
      <c r="O7">
        <v>0.10050000000000001</v>
      </c>
      <c r="Q7">
        <v>2</v>
      </c>
      <c r="R7" s="1">
        <v>2.5939999999999999E-5</v>
      </c>
      <c r="S7">
        <v>6.282</v>
      </c>
      <c r="T7">
        <v>1.6419999999999999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489.2</v>
      </c>
      <c r="E8">
        <v>188.6</v>
      </c>
      <c r="F8">
        <v>25.01</v>
      </c>
      <c r="G8">
        <v>2.5009999999999999</v>
      </c>
      <c r="H8">
        <v>0.51127</v>
      </c>
      <c r="I8">
        <v>12.98</v>
      </c>
      <c r="J8" s="1">
        <v>2540</v>
      </c>
      <c r="K8" s="1">
        <v>1843</v>
      </c>
      <c r="L8" s="1">
        <v>1747</v>
      </c>
      <c r="M8" s="1">
        <v>1015</v>
      </c>
      <c r="N8">
        <v>43.47</v>
      </c>
      <c r="O8">
        <v>9.8489999999999994E-2</v>
      </c>
      <c r="Q8">
        <v>2</v>
      </c>
      <c r="R8" s="1">
        <v>2.7189999999999999E-5</v>
      </c>
      <c r="S8">
        <v>6.282</v>
      </c>
      <c r="T8">
        <v>1.7270000000000001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515.20000000000005</v>
      </c>
      <c r="E9">
        <v>214.6</v>
      </c>
      <c r="F9">
        <v>25.01</v>
      </c>
      <c r="G9">
        <v>3.149</v>
      </c>
      <c r="H9">
        <v>0.49681500000000001</v>
      </c>
      <c r="I9">
        <v>13.35</v>
      </c>
      <c r="J9" s="1">
        <v>2687</v>
      </c>
      <c r="K9" s="1">
        <v>1921</v>
      </c>
      <c r="L9" s="1">
        <v>1879</v>
      </c>
      <c r="M9">
        <v>853.2</v>
      </c>
      <c r="N9">
        <v>44.37</v>
      </c>
      <c r="O9">
        <v>9.7820000000000004E-2</v>
      </c>
      <c r="Q9">
        <v>2</v>
      </c>
      <c r="R9" s="1">
        <v>2.796E-5</v>
      </c>
      <c r="S9">
        <v>6.2830000000000004</v>
      </c>
      <c r="T9">
        <v>2.0649999999999999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541.5</v>
      </c>
      <c r="E10">
        <v>241</v>
      </c>
      <c r="F10">
        <v>25.01</v>
      </c>
      <c r="G10">
        <v>3.964</v>
      </c>
      <c r="H10">
        <v>0.49884200000000001</v>
      </c>
      <c r="I10">
        <v>14.07</v>
      </c>
      <c r="J10" s="1">
        <v>2820</v>
      </c>
      <c r="K10" s="1">
        <v>1983</v>
      </c>
      <c r="L10" s="1">
        <v>2005</v>
      </c>
      <c r="M10">
        <v>711.4</v>
      </c>
      <c r="N10">
        <v>45.31</v>
      </c>
      <c r="O10">
        <v>9.8519999999999996E-2</v>
      </c>
      <c r="Q10">
        <v>2</v>
      </c>
      <c r="R10" s="1">
        <v>2.9459999999999999E-5</v>
      </c>
      <c r="S10">
        <v>6.2830000000000004</v>
      </c>
      <c r="T10">
        <v>2.4140000000000001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566.6</v>
      </c>
      <c r="E11">
        <v>266</v>
      </c>
      <c r="F11">
        <v>25</v>
      </c>
      <c r="G11">
        <v>4.9909999999999997</v>
      </c>
      <c r="H11">
        <v>0.50046199999999996</v>
      </c>
      <c r="I11">
        <v>14.88</v>
      </c>
      <c r="J11" s="1">
        <v>2973</v>
      </c>
      <c r="K11" s="1">
        <v>2033</v>
      </c>
      <c r="L11" s="1">
        <v>2168</v>
      </c>
      <c r="M11">
        <v>595.6</v>
      </c>
      <c r="N11">
        <v>46.84</v>
      </c>
      <c r="O11">
        <v>9.6879999999999994E-2</v>
      </c>
      <c r="Q11">
        <v>2</v>
      </c>
      <c r="R11" s="1">
        <v>3.116E-5</v>
      </c>
      <c r="S11">
        <v>6.282</v>
      </c>
      <c r="T11">
        <v>2.7029999999999998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591.6</v>
      </c>
      <c r="E12">
        <v>291</v>
      </c>
      <c r="F12">
        <v>25</v>
      </c>
      <c r="G12">
        <v>6.2830000000000004</v>
      </c>
      <c r="H12">
        <v>0.49740299999999998</v>
      </c>
      <c r="I12">
        <v>15.45</v>
      </c>
      <c r="J12" s="1">
        <v>3106</v>
      </c>
      <c r="K12" s="1">
        <v>2089</v>
      </c>
      <c r="L12" s="1">
        <v>2298</v>
      </c>
      <c r="M12">
        <v>494.4</v>
      </c>
      <c r="N12">
        <v>47.72</v>
      </c>
      <c r="O12">
        <v>9.6530000000000005E-2</v>
      </c>
      <c r="Q12">
        <v>2</v>
      </c>
      <c r="R12" s="1">
        <v>3.2360000000000002E-5</v>
      </c>
      <c r="S12">
        <v>6.2809999999999997</v>
      </c>
      <c r="T12">
        <v>3.1469999999999998</v>
      </c>
      <c r="U12" t="s">
        <v>28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5"/>
  <sheetViews>
    <sheetView workbookViewId="0">
      <selection activeCell="J3" sqref="J3:J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33.81</v>
      </c>
      <c r="E2">
        <v>32.590000000000003</v>
      </c>
      <c r="F2">
        <v>25</v>
      </c>
      <c r="G2">
        <v>0.49909999999999999</v>
      </c>
      <c r="H2">
        <v>0.31038700000000002</v>
      </c>
      <c r="I2">
        <v>45.34</v>
      </c>
      <c r="J2" s="1">
        <v>14610</v>
      </c>
      <c r="K2" s="1">
        <v>9761</v>
      </c>
      <c r="L2" s="1">
        <v>10870</v>
      </c>
      <c r="M2" s="1">
        <v>29270</v>
      </c>
      <c r="N2">
        <v>48.07</v>
      </c>
      <c r="O2">
        <v>7.0870000000000002E-2</v>
      </c>
      <c r="Q2">
        <v>2</v>
      </c>
      <c r="R2" s="1">
        <v>9.4969999999999994E-5</v>
      </c>
      <c r="S2" s="1">
        <v>9.4149999999999998E-3</v>
      </c>
      <c r="T2">
        <v>25.69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63.83</v>
      </c>
      <c r="E3">
        <v>62.61</v>
      </c>
      <c r="F3">
        <v>25</v>
      </c>
      <c r="G3">
        <v>0.62829999999999997</v>
      </c>
      <c r="H3">
        <v>0.4929</v>
      </c>
      <c r="I3">
        <v>58.96</v>
      </c>
      <c r="J3" s="1">
        <v>11960</v>
      </c>
      <c r="K3" s="1">
        <v>9180</v>
      </c>
      <c r="L3" s="1">
        <v>7669</v>
      </c>
      <c r="M3" s="1">
        <v>19040</v>
      </c>
      <c r="N3">
        <v>39.869999999999997</v>
      </c>
      <c r="O3">
        <v>7.0290000000000005E-2</v>
      </c>
      <c r="Q3">
        <v>2</v>
      </c>
      <c r="R3" s="1">
        <v>1.2349999999999999E-4</v>
      </c>
      <c r="S3" s="1">
        <v>9.2940000000000002E-3</v>
      </c>
      <c r="T3">
        <v>15.9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91.79</v>
      </c>
      <c r="E4">
        <v>90.57</v>
      </c>
      <c r="F4">
        <v>25</v>
      </c>
      <c r="G4">
        <v>0.79100000000000004</v>
      </c>
      <c r="H4">
        <v>0.50708600000000004</v>
      </c>
      <c r="I4">
        <v>63.46</v>
      </c>
      <c r="J4" s="1">
        <v>12510</v>
      </c>
      <c r="K4" s="1">
        <v>9681</v>
      </c>
      <c r="L4" s="1">
        <v>7931</v>
      </c>
      <c r="M4" s="1">
        <v>15820</v>
      </c>
      <c r="N4">
        <v>39.33</v>
      </c>
      <c r="O4">
        <v>7.3999999999999996E-2</v>
      </c>
      <c r="Q4">
        <v>2</v>
      </c>
      <c r="R4" s="1">
        <v>1.329E-4</v>
      </c>
      <c r="S4">
        <v>1.072E-2</v>
      </c>
      <c r="T4">
        <v>15.69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118.1</v>
      </c>
      <c r="E5">
        <v>116.9</v>
      </c>
      <c r="F5">
        <v>25</v>
      </c>
      <c r="G5">
        <v>0.99580000000000002</v>
      </c>
      <c r="H5">
        <v>0.499581</v>
      </c>
      <c r="I5">
        <v>66.3</v>
      </c>
      <c r="J5" s="1">
        <v>13270</v>
      </c>
      <c r="K5" s="1">
        <v>10520</v>
      </c>
      <c r="L5" s="1">
        <v>8090</v>
      </c>
      <c r="M5" s="1">
        <v>13330</v>
      </c>
      <c r="N5">
        <v>37.56</v>
      </c>
      <c r="O5">
        <v>7.5469999999999995E-2</v>
      </c>
      <c r="Q5">
        <v>2</v>
      </c>
      <c r="R5" s="1">
        <v>1.3889999999999999E-4</v>
      </c>
      <c r="S5">
        <v>1.125E-2</v>
      </c>
      <c r="T5">
        <v>14.65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143.1</v>
      </c>
      <c r="E6">
        <v>141.9</v>
      </c>
      <c r="F6">
        <v>25</v>
      </c>
      <c r="G6">
        <v>1.254</v>
      </c>
      <c r="H6">
        <v>0.50399099999999997</v>
      </c>
      <c r="I6">
        <v>66.28</v>
      </c>
      <c r="J6" s="1">
        <v>13150</v>
      </c>
      <c r="K6" s="1">
        <v>10240</v>
      </c>
      <c r="L6" s="1">
        <v>8251</v>
      </c>
      <c r="M6" s="1">
        <v>10490</v>
      </c>
      <c r="N6">
        <v>38.85</v>
      </c>
      <c r="O6">
        <v>7.3700000000000002E-2</v>
      </c>
      <c r="Q6">
        <v>2</v>
      </c>
      <c r="R6" s="1">
        <v>1.3880000000000001E-4</v>
      </c>
      <c r="S6">
        <v>1.124E-2</v>
      </c>
      <c r="T6">
        <v>20.13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171.1</v>
      </c>
      <c r="E7">
        <v>169.9</v>
      </c>
      <c r="F7">
        <v>25</v>
      </c>
      <c r="G7">
        <v>1.5780000000000001</v>
      </c>
      <c r="H7">
        <v>0.50077700000000003</v>
      </c>
      <c r="I7">
        <v>67.66</v>
      </c>
      <c r="J7" s="1">
        <v>13510</v>
      </c>
      <c r="K7" s="1">
        <v>10580</v>
      </c>
      <c r="L7" s="1">
        <v>8408</v>
      </c>
      <c r="M7" s="1">
        <v>8561</v>
      </c>
      <c r="N7">
        <v>38.479999999999997</v>
      </c>
      <c r="O7">
        <v>7.4340000000000003E-2</v>
      </c>
      <c r="Q7">
        <v>2</v>
      </c>
      <c r="R7" s="1">
        <v>1.417E-4</v>
      </c>
      <c r="S7">
        <v>1.12E-2</v>
      </c>
      <c r="T7">
        <v>13.34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197.5</v>
      </c>
      <c r="E8">
        <v>196.2</v>
      </c>
      <c r="F8">
        <v>25</v>
      </c>
      <c r="G8">
        <v>1.9870000000000001</v>
      </c>
      <c r="H8">
        <v>0.49923800000000002</v>
      </c>
      <c r="I8">
        <v>67.17</v>
      </c>
      <c r="J8" s="1">
        <v>13450</v>
      </c>
      <c r="K8" s="1">
        <v>10400</v>
      </c>
      <c r="L8" s="1">
        <v>8538</v>
      </c>
      <c r="M8" s="1">
        <v>6771</v>
      </c>
      <c r="N8">
        <v>39.39</v>
      </c>
      <c r="O8">
        <v>7.1160000000000001E-2</v>
      </c>
      <c r="Q8">
        <v>2</v>
      </c>
      <c r="R8" s="1">
        <v>1.407E-4</v>
      </c>
      <c r="S8" s="1">
        <v>9.2259999999999998E-3</v>
      </c>
      <c r="T8">
        <v>12.3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222.5</v>
      </c>
      <c r="E9">
        <v>221.3</v>
      </c>
      <c r="F9">
        <v>25</v>
      </c>
      <c r="G9">
        <v>2.5009999999999999</v>
      </c>
      <c r="H9">
        <v>0.49896800000000002</v>
      </c>
      <c r="I9">
        <v>73.11</v>
      </c>
      <c r="J9" s="1">
        <v>14650</v>
      </c>
      <c r="K9" s="1">
        <v>11740</v>
      </c>
      <c r="L9" s="1">
        <v>8764</v>
      </c>
      <c r="M9" s="1">
        <v>5857</v>
      </c>
      <c r="N9">
        <v>36.74</v>
      </c>
      <c r="O9">
        <v>7.1340000000000001E-2</v>
      </c>
      <c r="Q9">
        <v>2</v>
      </c>
      <c r="R9" s="1">
        <v>1.5310000000000001E-4</v>
      </c>
      <c r="S9" s="1">
        <v>9.5739999999999992E-3</v>
      </c>
      <c r="T9">
        <v>11.07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248.5</v>
      </c>
      <c r="E10">
        <v>247.3</v>
      </c>
      <c r="F10">
        <v>25</v>
      </c>
      <c r="G10">
        <v>3.149</v>
      </c>
      <c r="H10">
        <v>0.49900899999999998</v>
      </c>
      <c r="I10">
        <v>73.53</v>
      </c>
      <c r="J10" s="1">
        <v>14740</v>
      </c>
      <c r="K10" s="1">
        <v>11650</v>
      </c>
      <c r="L10" s="1">
        <v>9020</v>
      </c>
      <c r="M10" s="1">
        <v>4679</v>
      </c>
      <c r="N10">
        <v>37.74</v>
      </c>
      <c r="O10">
        <v>7.2169999999999998E-2</v>
      </c>
      <c r="Q10">
        <v>2</v>
      </c>
      <c r="R10" s="1">
        <v>1.54E-4</v>
      </c>
      <c r="S10" s="1">
        <v>9.5060000000000006E-3</v>
      </c>
      <c r="T10">
        <v>9.5879999999999992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274.8</v>
      </c>
      <c r="E11">
        <v>273.60000000000002</v>
      </c>
      <c r="F11">
        <v>25</v>
      </c>
      <c r="G11">
        <v>3.964</v>
      </c>
      <c r="H11">
        <v>0.50160099999999996</v>
      </c>
      <c r="I11">
        <v>74.62</v>
      </c>
      <c r="J11" s="1">
        <v>14880</v>
      </c>
      <c r="K11" s="1">
        <v>11630</v>
      </c>
      <c r="L11" s="1">
        <v>9271</v>
      </c>
      <c r="M11" s="1">
        <v>3752</v>
      </c>
      <c r="N11">
        <v>38.549999999999997</v>
      </c>
      <c r="O11">
        <v>7.5009999999999993E-2</v>
      </c>
      <c r="Q11">
        <v>2</v>
      </c>
      <c r="R11" s="1">
        <v>1.563E-4</v>
      </c>
      <c r="S11">
        <v>1.0970000000000001E-2</v>
      </c>
      <c r="T11">
        <v>9.1460000000000008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299.89999999999998</v>
      </c>
      <c r="E12">
        <v>298.7</v>
      </c>
      <c r="F12">
        <v>25</v>
      </c>
      <c r="G12">
        <v>4.9909999999999997</v>
      </c>
      <c r="H12">
        <v>0.50021099999999996</v>
      </c>
      <c r="I12">
        <v>72.78</v>
      </c>
      <c r="J12" s="1">
        <v>14550</v>
      </c>
      <c r="K12" s="1">
        <v>11000</v>
      </c>
      <c r="L12" s="1">
        <v>9524</v>
      </c>
      <c r="M12" s="1">
        <v>2915</v>
      </c>
      <c r="N12">
        <v>40.89</v>
      </c>
      <c r="O12">
        <v>7.2830000000000006E-2</v>
      </c>
      <c r="Q12">
        <v>2</v>
      </c>
      <c r="R12" s="1">
        <v>1.5239999999999999E-4</v>
      </c>
      <c r="S12" s="1">
        <v>9.7020000000000006E-3</v>
      </c>
      <c r="T12">
        <v>8.4540000000000006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324.89999999999998</v>
      </c>
      <c r="E13">
        <v>323.7</v>
      </c>
      <c r="F13">
        <v>25</v>
      </c>
      <c r="G13">
        <v>6.2830000000000004</v>
      </c>
      <c r="H13">
        <v>0.49937500000000001</v>
      </c>
      <c r="I13">
        <v>73.02</v>
      </c>
      <c r="J13" s="1">
        <v>14620</v>
      </c>
      <c r="K13" s="1">
        <v>10700</v>
      </c>
      <c r="L13" s="1">
        <v>9968</v>
      </c>
      <c r="M13" s="1">
        <v>2327</v>
      </c>
      <c r="N13">
        <v>42.98</v>
      </c>
      <c r="O13">
        <v>7.1110000000000007E-2</v>
      </c>
      <c r="Q13">
        <v>2</v>
      </c>
      <c r="R13" s="1">
        <v>1.529E-4</v>
      </c>
      <c r="S13" s="1">
        <v>9.5399999999999999E-3</v>
      </c>
      <c r="T13">
        <v>8.17</v>
      </c>
      <c r="U13" t="s">
        <v>28</v>
      </c>
    </row>
    <row r="15" spans="1:23" x14ac:dyDescent="0.3">
      <c r="A15" t="s">
        <v>30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13"/>
  <sheetViews>
    <sheetView workbookViewId="0">
      <selection activeCell="J3" sqref="J3:J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363</v>
      </c>
      <c r="E2">
        <v>32.590000000000003</v>
      </c>
      <c r="F2">
        <v>25.01</v>
      </c>
      <c r="G2">
        <v>0.49909999999999999</v>
      </c>
      <c r="H2">
        <v>0.26475300000000002</v>
      </c>
      <c r="I2">
        <v>2.0230000000000001</v>
      </c>
      <c r="J2">
        <v>764.1</v>
      </c>
      <c r="K2">
        <v>752.6</v>
      </c>
      <c r="L2">
        <v>132.19999999999999</v>
      </c>
      <c r="M2" s="1">
        <v>1531</v>
      </c>
      <c r="N2">
        <v>9.9600000000000009</v>
      </c>
      <c r="O2">
        <v>6.5680000000000002E-2</v>
      </c>
      <c r="Q2">
        <v>1.8</v>
      </c>
      <c r="R2" s="1">
        <v>4.2370000000000003E-6</v>
      </c>
      <c r="S2" s="1">
        <v>9.9069999999999991E-3</v>
      </c>
      <c r="T2">
        <v>2.2480000000000002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393</v>
      </c>
      <c r="E3">
        <v>62.6</v>
      </c>
      <c r="F3">
        <v>25.01</v>
      </c>
      <c r="G3">
        <v>0.62829999999999997</v>
      </c>
      <c r="H3">
        <v>0.41056599999999999</v>
      </c>
      <c r="I3">
        <v>3.0779999999999998</v>
      </c>
      <c r="J3">
        <v>749.6</v>
      </c>
      <c r="K3">
        <v>737.2</v>
      </c>
      <c r="L3">
        <v>135.9</v>
      </c>
      <c r="M3" s="1">
        <v>1193</v>
      </c>
      <c r="N3">
        <v>10.44</v>
      </c>
      <c r="O3">
        <v>6.4250000000000002E-2</v>
      </c>
      <c r="Q3">
        <v>1.8</v>
      </c>
      <c r="R3" s="1">
        <v>6.4459999999999998E-6</v>
      </c>
      <c r="S3">
        <v>1.0109999999999999E-2</v>
      </c>
      <c r="T3">
        <v>3.5659999999999998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421</v>
      </c>
      <c r="E4">
        <v>90.55</v>
      </c>
      <c r="F4">
        <v>25.01</v>
      </c>
      <c r="G4">
        <v>0.79100000000000004</v>
      </c>
      <c r="H4">
        <v>0.49979299999999999</v>
      </c>
      <c r="I4">
        <v>3.8079999999999998</v>
      </c>
      <c r="J4">
        <v>761.8</v>
      </c>
      <c r="K4">
        <v>749.5</v>
      </c>
      <c r="L4">
        <v>136.6</v>
      </c>
      <c r="M4">
        <v>963.1</v>
      </c>
      <c r="N4">
        <v>10.33</v>
      </c>
      <c r="O4">
        <v>6.2359999999999999E-2</v>
      </c>
      <c r="Q4">
        <v>1.8</v>
      </c>
      <c r="R4" s="1">
        <v>7.9750000000000007E-6</v>
      </c>
      <c r="S4" s="1">
        <v>9.5949999999999994E-3</v>
      </c>
      <c r="T4">
        <v>0.36659999999999998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447.3</v>
      </c>
      <c r="E5">
        <v>116.9</v>
      </c>
      <c r="F5">
        <v>25</v>
      </c>
      <c r="G5">
        <v>0.99580000000000002</v>
      </c>
      <c r="H5">
        <v>0.50087099999999996</v>
      </c>
      <c r="I5">
        <v>3.927</v>
      </c>
      <c r="J5">
        <v>784.1</v>
      </c>
      <c r="K5">
        <v>771.9</v>
      </c>
      <c r="L5">
        <v>137.80000000000001</v>
      </c>
      <c r="M5">
        <v>787.4</v>
      </c>
      <c r="N5">
        <v>10.119999999999999</v>
      </c>
      <c r="O5">
        <v>6.1510000000000002E-2</v>
      </c>
      <c r="Q5">
        <v>1.8</v>
      </c>
      <c r="R5" s="1">
        <v>8.2260000000000005E-6</v>
      </c>
      <c r="S5">
        <v>1.055E-2</v>
      </c>
      <c r="T5">
        <v>0.3412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472.3</v>
      </c>
      <c r="E6">
        <v>141.9</v>
      </c>
      <c r="F6">
        <v>25</v>
      </c>
      <c r="G6">
        <v>1.254</v>
      </c>
      <c r="H6">
        <v>0.50143499999999996</v>
      </c>
      <c r="I6">
        <v>4.0439999999999996</v>
      </c>
      <c r="J6">
        <v>806.4</v>
      </c>
      <c r="K6">
        <v>794.3</v>
      </c>
      <c r="L6">
        <v>139.5</v>
      </c>
      <c r="M6">
        <v>643.20000000000005</v>
      </c>
      <c r="N6">
        <v>9.9600000000000009</v>
      </c>
      <c r="O6">
        <v>6.0569999999999999E-2</v>
      </c>
      <c r="Q6">
        <v>1.8</v>
      </c>
      <c r="R6" s="1">
        <v>8.4689999999999997E-6</v>
      </c>
      <c r="S6">
        <v>1.023E-2</v>
      </c>
      <c r="T6">
        <v>0.50870000000000004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500.3</v>
      </c>
      <c r="E7">
        <v>169.9</v>
      </c>
      <c r="F7">
        <v>25</v>
      </c>
      <c r="G7">
        <v>1.5780000000000001</v>
      </c>
      <c r="H7">
        <v>0.49946699999999999</v>
      </c>
      <c r="I7">
        <v>4.1269999999999998</v>
      </c>
      <c r="J7">
        <v>826.4</v>
      </c>
      <c r="K7">
        <v>814.2</v>
      </c>
      <c r="L7">
        <v>141.19999999999999</v>
      </c>
      <c r="M7">
        <v>523.6</v>
      </c>
      <c r="N7">
        <v>9.84</v>
      </c>
      <c r="O7">
        <v>6.003E-2</v>
      </c>
      <c r="Q7">
        <v>1.8</v>
      </c>
      <c r="R7" s="1">
        <v>8.6440000000000006E-6</v>
      </c>
      <c r="S7">
        <v>1.01E-2</v>
      </c>
      <c r="T7">
        <v>0.33160000000000001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526.6</v>
      </c>
      <c r="E8">
        <v>196.2</v>
      </c>
      <c r="F8">
        <v>25</v>
      </c>
      <c r="G8">
        <v>1.9870000000000001</v>
      </c>
      <c r="H8">
        <v>0.49984400000000001</v>
      </c>
      <c r="I8">
        <v>4.2350000000000003</v>
      </c>
      <c r="J8">
        <v>847.3</v>
      </c>
      <c r="K8">
        <v>835</v>
      </c>
      <c r="L8">
        <v>143.5</v>
      </c>
      <c r="M8">
        <v>426.4</v>
      </c>
      <c r="N8">
        <v>9.75</v>
      </c>
      <c r="O8">
        <v>5.7619999999999998E-2</v>
      </c>
      <c r="Q8">
        <v>1.8</v>
      </c>
      <c r="R8" s="1">
        <v>8.8699999999999998E-6</v>
      </c>
      <c r="S8">
        <v>1.1039999999999999E-2</v>
      </c>
      <c r="T8">
        <v>0.40260000000000001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551.70000000000005</v>
      </c>
      <c r="E9">
        <v>221.2</v>
      </c>
      <c r="F9">
        <v>25</v>
      </c>
      <c r="G9">
        <v>2.5009999999999999</v>
      </c>
      <c r="H9">
        <v>0.50005200000000005</v>
      </c>
      <c r="I9">
        <v>4.3460000000000001</v>
      </c>
      <c r="J9">
        <v>869.1</v>
      </c>
      <c r="K9">
        <v>856.6</v>
      </c>
      <c r="L9">
        <v>146.5</v>
      </c>
      <c r="M9">
        <v>347.4</v>
      </c>
      <c r="N9">
        <v>9.7100000000000009</v>
      </c>
      <c r="O9">
        <v>5.6910000000000002E-2</v>
      </c>
      <c r="Q9">
        <v>1.8</v>
      </c>
      <c r="R9" s="1">
        <v>9.1020000000000003E-6</v>
      </c>
      <c r="S9">
        <v>1.1089999999999999E-2</v>
      </c>
      <c r="T9">
        <v>0.33200000000000002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577.70000000000005</v>
      </c>
      <c r="E10">
        <v>247.2</v>
      </c>
      <c r="F10">
        <v>25</v>
      </c>
      <c r="G10">
        <v>3.149</v>
      </c>
      <c r="H10">
        <v>0.50023799999999996</v>
      </c>
      <c r="I10">
        <v>4.4550000000000001</v>
      </c>
      <c r="J10">
        <v>890.6</v>
      </c>
      <c r="K10">
        <v>878</v>
      </c>
      <c r="L10">
        <v>149.5</v>
      </c>
      <c r="M10">
        <v>282.8</v>
      </c>
      <c r="N10">
        <v>9.66</v>
      </c>
      <c r="O10">
        <v>5.7110000000000001E-2</v>
      </c>
      <c r="Q10">
        <v>1.8</v>
      </c>
      <c r="R10" s="1">
        <v>9.3309999999999993E-6</v>
      </c>
      <c r="S10">
        <v>1.102E-2</v>
      </c>
      <c r="T10">
        <v>0.3377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604</v>
      </c>
      <c r="E11">
        <v>273.60000000000002</v>
      </c>
      <c r="F11">
        <v>25.01</v>
      </c>
      <c r="G11">
        <v>3.964</v>
      </c>
      <c r="H11">
        <v>0.50007900000000005</v>
      </c>
      <c r="I11">
        <v>4.5640000000000001</v>
      </c>
      <c r="J11">
        <v>912.6</v>
      </c>
      <c r="K11">
        <v>899.7</v>
      </c>
      <c r="L11">
        <v>153.30000000000001</v>
      </c>
      <c r="M11">
        <v>230.2</v>
      </c>
      <c r="N11">
        <v>9.67</v>
      </c>
      <c r="O11">
        <v>5.493E-2</v>
      </c>
      <c r="Q11">
        <v>1.8</v>
      </c>
      <c r="R11" s="1">
        <v>9.5589999999999994E-6</v>
      </c>
      <c r="S11" s="1">
        <v>8.7030000000000007E-3</v>
      </c>
      <c r="T11">
        <v>0.62439999999999996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629.1</v>
      </c>
      <c r="E12">
        <v>298.60000000000002</v>
      </c>
      <c r="F12">
        <v>25</v>
      </c>
      <c r="G12">
        <v>4.9909999999999997</v>
      </c>
      <c r="H12">
        <v>0.50065999999999999</v>
      </c>
      <c r="I12">
        <v>4.6820000000000004</v>
      </c>
      <c r="J12">
        <v>935.1</v>
      </c>
      <c r="K12">
        <v>921.8</v>
      </c>
      <c r="L12">
        <v>157.19999999999999</v>
      </c>
      <c r="M12">
        <v>187.4</v>
      </c>
      <c r="N12">
        <v>9.68</v>
      </c>
      <c r="O12">
        <v>5.4339999999999999E-2</v>
      </c>
      <c r="Q12">
        <v>1.8</v>
      </c>
      <c r="R12" s="1">
        <v>9.8050000000000001E-6</v>
      </c>
      <c r="S12" s="1">
        <v>9.5499999999999995E-3</v>
      </c>
      <c r="T12">
        <v>1.1479999999999999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654.1</v>
      </c>
      <c r="E13">
        <v>323.60000000000002</v>
      </c>
      <c r="F13">
        <v>25</v>
      </c>
      <c r="G13">
        <v>6.2830000000000004</v>
      </c>
      <c r="H13">
        <v>0.50006200000000001</v>
      </c>
      <c r="I13">
        <v>4.7859999999999996</v>
      </c>
      <c r="J13">
        <v>957.1</v>
      </c>
      <c r="K13">
        <v>943.3</v>
      </c>
      <c r="L13">
        <v>161.69999999999999</v>
      </c>
      <c r="M13">
        <v>152.30000000000001</v>
      </c>
      <c r="N13">
        <v>9.73</v>
      </c>
      <c r="O13">
        <v>5.1959999999999999E-2</v>
      </c>
      <c r="Q13">
        <v>1.8</v>
      </c>
      <c r="R13" s="1">
        <v>1.0020000000000001E-5</v>
      </c>
      <c r="S13">
        <v>1.0240000000000001E-2</v>
      </c>
      <c r="T13">
        <v>1.6120000000000001</v>
      </c>
      <c r="U13" t="s">
        <v>28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13"/>
  <sheetViews>
    <sheetView workbookViewId="0">
      <selection activeCell="J3" sqref="J3:J14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363.1</v>
      </c>
      <c r="E2">
        <v>32.590000000000003</v>
      </c>
      <c r="F2">
        <v>25.01</v>
      </c>
      <c r="G2">
        <v>0.49909999999999999</v>
      </c>
      <c r="H2">
        <v>0.25811200000000001</v>
      </c>
      <c r="I2">
        <v>2.4660000000000002</v>
      </c>
      <c r="J2">
        <v>955.3</v>
      </c>
      <c r="K2">
        <v>939.1</v>
      </c>
      <c r="L2">
        <v>175</v>
      </c>
      <c r="M2" s="1">
        <v>1914</v>
      </c>
      <c r="N2">
        <v>10.56</v>
      </c>
      <c r="O2">
        <v>6.2939999999999996E-2</v>
      </c>
      <c r="Q2">
        <v>2</v>
      </c>
      <c r="R2" s="1">
        <v>5.164E-6</v>
      </c>
      <c r="S2">
        <v>1.8530000000000001E-2</v>
      </c>
      <c r="T2">
        <v>3.4980000000000002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393.1</v>
      </c>
      <c r="E3">
        <v>62.6</v>
      </c>
      <c r="F3">
        <v>25.01</v>
      </c>
      <c r="G3">
        <v>0.62829999999999997</v>
      </c>
      <c r="H3">
        <v>0.40831800000000001</v>
      </c>
      <c r="I3">
        <v>3.7349999999999999</v>
      </c>
      <c r="J3">
        <v>914.8</v>
      </c>
      <c r="K3">
        <v>898.8</v>
      </c>
      <c r="L3">
        <v>170.8</v>
      </c>
      <c r="M3" s="1">
        <v>1456</v>
      </c>
      <c r="N3">
        <v>10.76</v>
      </c>
      <c r="O3">
        <v>6.1120000000000001E-2</v>
      </c>
      <c r="Q3">
        <v>2</v>
      </c>
      <c r="R3" s="1">
        <v>7.824E-6</v>
      </c>
      <c r="S3">
        <v>1.8790000000000001E-2</v>
      </c>
      <c r="T3">
        <v>3.4870000000000001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421.1</v>
      </c>
      <c r="E4">
        <v>90.55</v>
      </c>
      <c r="F4">
        <v>25</v>
      </c>
      <c r="G4">
        <v>0.79100000000000004</v>
      </c>
      <c r="H4">
        <v>0.49947000000000003</v>
      </c>
      <c r="I4">
        <v>4.66</v>
      </c>
      <c r="J4">
        <v>933.1</v>
      </c>
      <c r="K4">
        <v>917.2</v>
      </c>
      <c r="L4">
        <v>171.4</v>
      </c>
      <c r="M4" s="1">
        <v>1180</v>
      </c>
      <c r="N4">
        <v>10.58</v>
      </c>
      <c r="O4">
        <v>6.1150000000000003E-2</v>
      </c>
      <c r="Q4">
        <v>2</v>
      </c>
      <c r="R4" s="1">
        <v>9.7610000000000002E-6</v>
      </c>
      <c r="S4">
        <v>1.8100000000000002E-2</v>
      </c>
      <c r="T4">
        <v>0.25190000000000001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447.4</v>
      </c>
      <c r="E5">
        <v>116.9</v>
      </c>
      <c r="F5">
        <v>25</v>
      </c>
      <c r="G5">
        <v>0.99580000000000002</v>
      </c>
      <c r="H5">
        <v>0.50139500000000004</v>
      </c>
      <c r="I5">
        <v>4.8150000000000004</v>
      </c>
      <c r="J5">
        <v>960.4</v>
      </c>
      <c r="K5">
        <v>944.8</v>
      </c>
      <c r="L5">
        <v>172.3</v>
      </c>
      <c r="M5">
        <v>964.4</v>
      </c>
      <c r="N5">
        <v>10.33</v>
      </c>
      <c r="O5">
        <v>6.1129999999999997E-2</v>
      </c>
      <c r="Q5">
        <v>2</v>
      </c>
      <c r="R5" s="1">
        <v>1.009E-5</v>
      </c>
      <c r="S5">
        <v>1.917E-2</v>
      </c>
      <c r="T5">
        <v>0.24679999999999999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472.4</v>
      </c>
      <c r="E6">
        <v>141.9</v>
      </c>
      <c r="F6">
        <v>25</v>
      </c>
      <c r="G6">
        <v>1.254</v>
      </c>
      <c r="H6">
        <v>0.50083699999999998</v>
      </c>
      <c r="I6">
        <v>4.9459999999999997</v>
      </c>
      <c r="J6">
        <v>987.6</v>
      </c>
      <c r="K6">
        <v>972.1</v>
      </c>
      <c r="L6">
        <v>174.1</v>
      </c>
      <c r="M6">
        <v>787.7</v>
      </c>
      <c r="N6">
        <v>10.15</v>
      </c>
      <c r="O6">
        <v>6.0150000000000002E-2</v>
      </c>
      <c r="Q6">
        <v>2</v>
      </c>
      <c r="R6" s="1">
        <v>1.0360000000000001E-5</v>
      </c>
      <c r="S6">
        <v>1.881E-2</v>
      </c>
      <c r="T6">
        <v>0.34370000000000001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500.4</v>
      </c>
      <c r="E7">
        <v>169.9</v>
      </c>
      <c r="F7">
        <v>25</v>
      </c>
      <c r="G7">
        <v>1.5780000000000001</v>
      </c>
      <c r="H7">
        <v>0.49958399999999997</v>
      </c>
      <c r="I7">
        <v>5.0570000000000004</v>
      </c>
      <c r="J7" s="1">
        <v>1012</v>
      </c>
      <c r="K7">
        <v>996.8</v>
      </c>
      <c r="L7">
        <v>176.2</v>
      </c>
      <c r="M7">
        <v>641.4</v>
      </c>
      <c r="N7">
        <v>10.02</v>
      </c>
      <c r="O7">
        <v>5.9459999999999999E-2</v>
      </c>
      <c r="Q7">
        <v>2</v>
      </c>
      <c r="R7" s="1">
        <v>1.059E-5</v>
      </c>
      <c r="S7">
        <v>1.8689999999999998E-2</v>
      </c>
      <c r="T7">
        <v>0.31950000000000001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526.79999999999995</v>
      </c>
      <c r="E8">
        <v>196.2</v>
      </c>
      <c r="F8">
        <v>25</v>
      </c>
      <c r="G8">
        <v>1.9870000000000001</v>
      </c>
      <c r="H8">
        <v>0.49984600000000001</v>
      </c>
      <c r="I8">
        <v>5.1950000000000003</v>
      </c>
      <c r="J8" s="1">
        <v>1039</v>
      </c>
      <c r="K8" s="1">
        <v>1024</v>
      </c>
      <c r="L8">
        <v>179.3</v>
      </c>
      <c r="M8">
        <v>523</v>
      </c>
      <c r="N8">
        <v>9.93</v>
      </c>
      <c r="O8">
        <v>5.9670000000000001E-2</v>
      </c>
      <c r="Q8">
        <v>2</v>
      </c>
      <c r="R8" s="1">
        <v>1.0879999999999999E-5</v>
      </c>
      <c r="S8">
        <v>1.9779999999999999E-2</v>
      </c>
      <c r="T8">
        <v>0.39939999999999998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551.79999999999995</v>
      </c>
      <c r="E9">
        <v>221.2</v>
      </c>
      <c r="F9">
        <v>25</v>
      </c>
      <c r="G9">
        <v>2.5009999999999999</v>
      </c>
      <c r="H9">
        <v>0.50005299999999997</v>
      </c>
      <c r="I9">
        <v>5.327</v>
      </c>
      <c r="J9" s="1">
        <v>1065</v>
      </c>
      <c r="K9" s="1">
        <v>1049</v>
      </c>
      <c r="L9">
        <v>182.8</v>
      </c>
      <c r="M9">
        <v>425.8</v>
      </c>
      <c r="N9">
        <v>9.8800000000000008</v>
      </c>
      <c r="O9">
        <v>5.8720000000000001E-2</v>
      </c>
      <c r="Q9">
        <v>2</v>
      </c>
      <c r="R9" s="1">
        <v>1.116E-5</v>
      </c>
      <c r="S9">
        <v>1.9820000000000001E-2</v>
      </c>
      <c r="T9">
        <v>0.28810000000000002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577.79999999999995</v>
      </c>
      <c r="E10">
        <v>247.2</v>
      </c>
      <c r="F10">
        <v>25</v>
      </c>
      <c r="G10">
        <v>3.149</v>
      </c>
      <c r="H10">
        <v>0.50035300000000005</v>
      </c>
      <c r="I10">
        <v>5.4640000000000004</v>
      </c>
      <c r="J10" s="1">
        <v>1092</v>
      </c>
      <c r="K10" s="1">
        <v>1076</v>
      </c>
      <c r="L10">
        <v>186.6</v>
      </c>
      <c r="M10">
        <v>346.8</v>
      </c>
      <c r="N10">
        <v>9.84</v>
      </c>
      <c r="O10">
        <v>5.7500000000000002E-2</v>
      </c>
      <c r="Q10">
        <v>2</v>
      </c>
      <c r="R10" s="1">
        <v>1.1440000000000001E-5</v>
      </c>
      <c r="S10">
        <v>1.9740000000000001E-2</v>
      </c>
      <c r="T10">
        <v>0.2868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604.1</v>
      </c>
      <c r="E11">
        <v>273.60000000000002</v>
      </c>
      <c r="F11">
        <v>25</v>
      </c>
      <c r="G11">
        <v>3.964</v>
      </c>
      <c r="H11">
        <v>0.50039900000000004</v>
      </c>
      <c r="I11">
        <v>5.601</v>
      </c>
      <c r="J11" s="1">
        <v>1119</v>
      </c>
      <c r="K11" s="1">
        <v>1103</v>
      </c>
      <c r="L11">
        <v>191.1</v>
      </c>
      <c r="M11">
        <v>282.3</v>
      </c>
      <c r="N11">
        <v>9.83</v>
      </c>
      <c r="O11">
        <v>5.7549999999999997E-2</v>
      </c>
      <c r="Q11">
        <v>2</v>
      </c>
      <c r="R11" s="1">
        <v>1.173E-5</v>
      </c>
      <c r="S11">
        <v>1.719E-2</v>
      </c>
      <c r="T11">
        <v>0.58650000000000002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629.20000000000005</v>
      </c>
      <c r="E12">
        <v>298.60000000000002</v>
      </c>
      <c r="F12">
        <v>25</v>
      </c>
      <c r="G12">
        <v>4.9909999999999997</v>
      </c>
      <c r="H12">
        <v>0.50056800000000001</v>
      </c>
      <c r="I12">
        <v>5.742</v>
      </c>
      <c r="J12" s="1">
        <v>1147</v>
      </c>
      <c r="K12" s="1">
        <v>1130</v>
      </c>
      <c r="L12">
        <v>196.5</v>
      </c>
      <c r="M12">
        <v>229.9</v>
      </c>
      <c r="N12">
        <v>9.86</v>
      </c>
      <c r="O12">
        <v>5.7329999999999999E-2</v>
      </c>
      <c r="Q12">
        <v>2</v>
      </c>
      <c r="R12" s="1">
        <v>1.203E-5</v>
      </c>
      <c r="S12">
        <v>1.813E-2</v>
      </c>
      <c r="T12">
        <v>1.127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654.20000000000005</v>
      </c>
      <c r="E13">
        <v>323.60000000000002</v>
      </c>
      <c r="F13">
        <v>25.01</v>
      </c>
      <c r="G13">
        <v>6.2830000000000004</v>
      </c>
      <c r="H13">
        <v>0.49996200000000002</v>
      </c>
      <c r="I13">
        <v>5.87</v>
      </c>
      <c r="J13" s="1">
        <v>1174</v>
      </c>
      <c r="K13" s="1">
        <v>1157</v>
      </c>
      <c r="L13">
        <v>202.3</v>
      </c>
      <c r="M13">
        <v>186.9</v>
      </c>
      <c r="N13">
        <v>9.92</v>
      </c>
      <c r="O13">
        <v>5.6399999999999999E-2</v>
      </c>
      <c r="Q13">
        <v>2</v>
      </c>
      <c r="R13" s="1">
        <v>1.2300000000000001E-5</v>
      </c>
      <c r="S13">
        <v>1.8880000000000001E-2</v>
      </c>
      <c r="T13">
        <v>1.675</v>
      </c>
      <c r="U13" t="s">
        <v>28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13"/>
  <sheetViews>
    <sheetView workbookViewId="0">
      <selection activeCell="G2" activeCellId="1" sqref="K2:K13 G2:G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333.1</v>
      </c>
      <c r="E2">
        <v>32.590000000000003</v>
      </c>
      <c r="F2">
        <v>25.02</v>
      </c>
      <c r="G2">
        <v>0.49909999999999999</v>
      </c>
      <c r="H2">
        <v>0.31759100000000001</v>
      </c>
      <c r="I2">
        <v>47.47</v>
      </c>
      <c r="J2" s="1">
        <v>14950</v>
      </c>
      <c r="K2" s="1">
        <v>8368</v>
      </c>
      <c r="L2" s="1">
        <v>12380</v>
      </c>
      <c r="M2" s="1">
        <v>29940</v>
      </c>
      <c r="N2">
        <v>55.95</v>
      </c>
      <c r="O2">
        <v>0.1079</v>
      </c>
      <c r="Q2">
        <v>2</v>
      </c>
      <c r="R2" s="1">
        <v>9.9409999999999999E-5</v>
      </c>
      <c r="S2">
        <v>1.9789999999999999E-2</v>
      </c>
      <c r="T2">
        <v>28.04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363.1</v>
      </c>
      <c r="E3">
        <v>62.61</v>
      </c>
      <c r="F3">
        <v>25.01</v>
      </c>
      <c r="G3">
        <v>0.62829999999999997</v>
      </c>
      <c r="H3">
        <v>0.29753200000000002</v>
      </c>
      <c r="I3">
        <v>33.24</v>
      </c>
      <c r="J3" s="1">
        <v>11170</v>
      </c>
      <c r="K3" s="1">
        <v>5761</v>
      </c>
      <c r="L3" s="1">
        <v>9573</v>
      </c>
      <c r="M3" s="1">
        <v>17780</v>
      </c>
      <c r="N3">
        <v>58.96</v>
      </c>
      <c r="O3">
        <v>0.10780000000000001</v>
      </c>
      <c r="Q3">
        <v>2</v>
      </c>
      <c r="R3" s="1">
        <v>6.9620000000000001E-5</v>
      </c>
      <c r="S3">
        <v>2.2780000000000002E-2</v>
      </c>
      <c r="T3">
        <v>49.93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391.1</v>
      </c>
      <c r="E4">
        <v>90.56</v>
      </c>
      <c r="F4">
        <v>25.01</v>
      </c>
      <c r="G4">
        <v>0.79100000000000004</v>
      </c>
      <c r="H4">
        <v>6.4668700000000001</v>
      </c>
      <c r="I4">
        <v>83.55</v>
      </c>
      <c r="J4" s="1">
        <v>1292</v>
      </c>
      <c r="K4" s="1">
        <v>1001</v>
      </c>
      <c r="L4">
        <v>816.5</v>
      </c>
      <c r="M4" s="1">
        <v>1633</v>
      </c>
      <c r="N4">
        <v>39.200000000000003</v>
      </c>
      <c r="O4">
        <v>0.10879999999999999</v>
      </c>
      <c r="Q4">
        <v>2</v>
      </c>
      <c r="R4" s="1">
        <v>1.75E-4</v>
      </c>
      <c r="S4" s="1">
        <v>7.3099999999999997E-3</v>
      </c>
      <c r="T4">
        <v>14.29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417.4</v>
      </c>
      <c r="E5">
        <v>116.9</v>
      </c>
      <c r="F5">
        <v>25.01</v>
      </c>
      <c r="G5">
        <v>0.99580000000000002</v>
      </c>
      <c r="H5">
        <v>0.19481599999999999</v>
      </c>
      <c r="I5">
        <v>21.6</v>
      </c>
      <c r="J5" s="1">
        <v>11090</v>
      </c>
      <c r="K5" s="1">
        <v>7981</v>
      </c>
      <c r="L5" s="1">
        <v>7693</v>
      </c>
      <c r="M5" s="1">
        <v>11130</v>
      </c>
      <c r="N5">
        <v>43.95</v>
      </c>
      <c r="O5">
        <v>0.1071</v>
      </c>
      <c r="Q5">
        <v>2</v>
      </c>
      <c r="R5" s="1">
        <v>4.5229999999999999E-5</v>
      </c>
      <c r="S5">
        <v>2.2200000000000001E-2</v>
      </c>
      <c r="T5">
        <v>49.83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442.4</v>
      </c>
      <c r="E6">
        <v>141.9</v>
      </c>
      <c r="F6">
        <v>25</v>
      </c>
      <c r="G6">
        <v>1.254</v>
      </c>
      <c r="H6">
        <v>0.39381100000000002</v>
      </c>
      <c r="I6">
        <v>47.68</v>
      </c>
      <c r="J6" s="1">
        <v>12110</v>
      </c>
      <c r="K6" s="1">
        <v>5438</v>
      </c>
      <c r="L6" s="1">
        <v>10820</v>
      </c>
      <c r="M6" s="1">
        <v>9658</v>
      </c>
      <c r="N6">
        <v>63.31</v>
      </c>
      <c r="O6">
        <v>0.106</v>
      </c>
      <c r="Q6">
        <v>2</v>
      </c>
      <c r="R6" s="1">
        <v>9.9859999999999996E-5</v>
      </c>
      <c r="S6">
        <v>1.8429999999999998E-2</v>
      </c>
      <c r="T6">
        <v>2.3250000000000002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470.4</v>
      </c>
      <c r="E7">
        <v>169.9</v>
      </c>
      <c r="F7">
        <v>25</v>
      </c>
      <c r="G7">
        <v>1.5780000000000001</v>
      </c>
      <c r="H7">
        <v>2.35649</v>
      </c>
      <c r="I7">
        <v>44.72</v>
      </c>
      <c r="J7" s="1">
        <v>1898</v>
      </c>
      <c r="K7" s="1">
        <v>1683</v>
      </c>
      <c r="L7">
        <v>876.6</v>
      </c>
      <c r="M7" s="1">
        <v>1202</v>
      </c>
      <c r="N7">
        <v>27.51</v>
      </c>
      <c r="O7">
        <v>0.1048</v>
      </c>
      <c r="Q7">
        <v>2</v>
      </c>
      <c r="R7" s="1">
        <v>9.3659999999999994E-5</v>
      </c>
      <c r="S7">
        <v>2.4109999999999999E-2</v>
      </c>
      <c r="T7">
        <v>26.7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496.7</v>
      </c>
      <c r="E8">
        <v>196.2</v>
      </c>
      <c r="F8">
        <v>25</v>
      </c>
      <c r="G8">
        <v>1.9870000000000001</v>
      </c>
      <c r="H8">
        <v>1.5823499999999999</v>
      </c>
      <c r="I8">
        <v>28.4</v>
      </c>
      <c r="J8" s="1">
        <v>1795</v>
      </c>
      <c r="K8" s="1">
        <v>1680</v>
      </c>
      <c r="L8">
        <v>631</v>
      </c>
      <c r="M8">
        <v>903.2</v>
      </c>
      <c r="N8">
        <v>20.59</v>
      </c>
      <c r="O8">
        <v>0.1065</v>
      </c>
      <c r="Q8">
        <v>2</v>
      </c>
      <c r="R8" s="1">
        <v>5.9469999999999998E-5</v>
      </c>
      <c r="S8">
        <v>2.181E-2</v>
      </c>
      <c r="T8">
        <v>14.99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521.79999999999995</v>
      </c>
      <c r="E9">
        <v>221.2</v>
      </c>
      <c r="F9">
        <v>25</v>
      </c>
      <c r="G9">
        <v>2.5009999999999999</v>
      </c>
      <c r="H9">
        <v>5.8566500000000001E-2</v>
      </c>
      <c r="I9">
        <v>15.45</v>
      </c>
      <c r="J9" s="1">
        <v>26380</v>
      </c>
      <c r="K9" s="1">
        <v>12520</v>
      </c>
      <c r="L9" s="1">
        <v>23220</v>
      </c>
      <c r="M9" s="1">
        <v>10550</v>
      </c>
      <c r="N9">
        <v>61.67</v>
      </c>
      <c r="O9">
        <v>0.1033</v>
      </c>
      <c r="Q9">
        <v>2</v>
      </c>
      <c r="R9" s="1">
        <v>3.2360000000000002E-5</v>
      </c>
      <c r="S9">
        <v>2.0670000000000001E-2</v>
      </c>
      <c r="T9">
        <v>10.76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547.79999999999995</v>
      </c>
      <c r="E10">
        <v>247.2</v>
      </c>
      <c r="F10">
        <v>25</v>
      </c>
      <c r="G10">
        <v>3.149</v>
      </c>
      <c r="H10">
        <v>0.45952599999999999</v>
      </c>
      <c r="I10">
        <v>30.35</v>
      </c>
      <c r="J10" s="1">
        <v>6605</v>
      </c>
      <c r="K10" s="1">
        <v>3807</v>
      </c>
      <c r="L10" s="1">
        <v>5397</v>
      </c>
      <c r="M10" s="1">
        <v>2097</v>
      </c>
      <c r="N10">
        <v>54.8</v>
      </c>
      <c r="O10">
        <v>0.10340000000000001</v>
      </c>
      <c r="Q10">
        <v>2</v>
      </c>
      <c r="R10" s="1">
        <v>6.3570000000000003E-5</v>
      </c>
      <c r="S10">
        <v>1.772E-2</v>
      </c>
      <c r="T10">
        <v>2.5129999999999999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574.1</v>
      </c>
      <c r="E11">
        <v>273.60000000000002</v>
      </c>
      <c r="F11">
        <v>25</v>
      </c>
      <c r="G11">
        <v>3.964</v>
      </c>
      <c r="H11">
        <v>0.37982199999999999</v>
      </c>
      <c r="I11">
        <v>22.8</v>
      </c>
      <c r="J11" s="1">
        <v>6002</v>
      </c>
      <c r="K11" s="1">
        <v>4712</v>
      </c>
      <c r="L11" s="1">
        <v>3717</v>
      </c>
      <c r="M11" s="1">
        <v>1514</v>
      </c>
      <c r="N11">
        <v>38.270000000000003</v>
      </c>
      <c r="O11">
        <v>9.9000000000000005E-2</v>
      </c>
      <c r="Q11">
        <v>2</v>
      </c>
      <c r="R11" s="1">
        <v>4.774E-5</v>
      </c>
      <c r="S11">
        <v>2.2950000000000002E-2</v>
      </c>
      <c r="T11">
        <v>30.07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599.20000000000005</v>
      </c>
      <c r="E12">
        <v>298.60000000000002</v>
      </c>
      <c r="F12">
        <v>25</v>
      </c>
      <c r="G12">
        <v>4.9909999999999997</v>
      </c>
      <c r="H12">
        <v>0.36029099999999997</v>
      </c>
      <c r="I12">
        <v>29.52</v>
      </c>
      <c r="J12" s="1">
        <v>8195</v>
      </c>
      <c r="K12" s="1">
        <v>4977</v>
      </c>
      <c r="L12" s="1">
        <v>6510</v>
      </c>
      <c r="M12" s="1">
        <v>1642</v>
      </c>
      <c r="N12">
        <v>52.6</v>
      </c>
      <c r="O12">
        <v>0.10009999999999999</v>
      </c>
      <c r="Q12">
        <v>2</v>
      </c>
      <c r="R12" s="1">
        <v>6.1840000000000004E-5</v>
      </c>
      <c r="S12">
        <v>1.439E-2</v>
      </c>
      <c r="T12">
        <v>11.02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624.20000000000005</v>
      </c>
      <c r="E13">
        <v>323.60000000000002</v>
      </c>
      <c r="F13">
        <v>25</v>
      </c>
      <c r="G13">
        <v>6.2830000000000004</v>
      </c>
      <c r="H13">
        <v>6.9998399999999998</v>
      </c>
      <c r="I13">
        <v>75.34</v>
      </c>
      <c r="J13" s="1">
        <v>1076</v>
      </c>
      <c r="K13">
        <v>767.8</v>
      </c>
      <c r="L13">
        <v>754.3</v>
      </c>
      <c r="M13">
        <v>171.3</v>
      </c>
      <c r="N13">
        <v>44.49</v>
      </c>
      <c r="O13">
        <v>0.11269999999999999</v>
      </c>
      <c r="Q13">
        <v>2</v>
      </c>
      <c r="R13" s="1">
        <v>1.5779999999999999E-4</v>
      </c>
      <c r="S13">
        <v>7.2300000000000003E-2</v>
      </c>
      <c r="T13">
        <v>11.82</v>
      </c>
      <c r="U13" t="s">
        <v>28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C4</vt:lpstr>
      <vt:lpstr>Sheet2</vt:lpstr>
      <vt:lpstr>A5</vt:lpstr>
      <vt:lpstr>B5</vt:lpstr>
      <vt:lpstr>C5</vt:lpstr>
      <vt:lpstr>A9</vt:lpstr>
      <vt:lpstr>B6</vt:lpstr>
      <vt:lpstr>A6</vt:lpstr>
      <vt:lpstr>C6</vt:lpstr>
      <vt:lpstr>D6</vt:lpstr>
      <vt:lpstr>D8</vt:lpstr>
      <vt:lpstr>Post-B3</vt:lpstr>
      <vt:lpstr>Post-A3</vt:lpstr>
      <vt:lpstr>Post-C3</vt:lpstr>
      <vt:lpstr>Post-A4</vt:lpstr>
      <vt:lpstr>Post-B4</vt:lpstr>
      <vt:lpstr>Post-B1</vt:lpstr>
      <vt:lpstr>Post-C2</vt:lpstr>
      <vt:lpstr>Post-B2</vt:lpstr>
      <vt:lpstr>Post-A2</vt:lpstr>
    </vt:vector>
  </TitlesOfParts>
  <Company>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RHEO-LAB</dc:creator>
  <cp:lastModifiedBy>Sam Polio</cp:lastModifiedBy>
  <dcterms:created xsi:type="dcterms:W3CDTF">2015-12-04T18:56:24Z</dcterms:created>
  <dcterms:modified xsi:type="dcterms:W3CDTF">2018-08-17T01:25:49Z</dcterms:modified>
</cp:coreProperties>
</file>